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5625" tabRatio="570" activeTab="0"/>
  </bookViews>
  <sheets>
    <sheet name="Троеборье АМТ" sheetId="1" r:id="rId1"/>
    <sheet name="Троеборье ПРО" sheetId="2" r:id="rId2"/>
    <sheet name="Жим лёжа АМТ" sheetId="3" r:id="rId3"/>
    <sheet name="Жим лёжа ПРО" sheetId="4" r:id="rId4"/>
    <sheet name="Пауэрспорт" sheetId="5" r:id="rId5"/>
    <sheet name="Командное" sheetId="6" r:id="rId6"/>
  </sheets>
  <definedNames>
    <definedName name="_xlnm.Print_Area" localSheetId="2">'Жим лёжа АМТ'!$B$1:$Q$21</definedName>
    <definedName name="_xlnm.Print_Area" localSheetId="3">'Жим лёжа ПРО'!$B$1:$Q$4</definedName>
    <definedName name="_xlnm.Print_Area" localSheetId="5">'Командное'!#REF!</definedName>
    <definedName name="_xlnm.Print_Area" localSheetId="4">'Пауэрспорт'!$B$1:$Y$18</definedName>
    <definedName name="_xlnm.Print_Area" localSheetId="0">'Троеборье АМТ'!$B$1:$AG$34</definedName>
    <definedName name="_xlnm.Print_Area" localSheetId="1">'Троеборье ПРО'!$B$1:$AG$6</definedName>
  </definedNames>
  <calcPr fullCalcOnLoad="1" refMode="R1C1"/>
</workbook>
</file>

<file path=xl/sharedStrings.xml><?xml version="1.0" encoding="utf-8"?>
<sst xmlns="http://schemas.openxmlformats.org/spreadsheetml/2006/main" count="1335" uniqueCount="319">
  <si>
    <t>Шварц</t>
  </si>
  <si>
    <t>Вес</t>
  </si>
  <si>
    <t>В/К</t>
  </si>
  <si>
    <t>ФИО</t>
  </si>
  <si>
    <t>Возрастная категория</t>
  </si>
  <si>
    <t>ЖИМ ЛЕЖА</t>
  </si>
  <si>
    <t>Рез-тат</t>
  </si>
  <si>
    <t>Дата Рождения</t>
  </si>
  <si>
    <t>Место</t>
  </si>
  <si>
    <t>Абсолютное первенство</t>
  </si>
  <si>
    <t>Регион</t>
  </si>
  <si>
    <t>Страна</t>
  </si>
  <si>
    <t>ПРИСЕД</t>
  </si>
  <si>
    <t>СУММА</t>
  </si>
  <si>
    <t>СТАНОВАЯ ТЯГА</t>
  </si>
  <si>
    <t>ИТОГ</t>
  </si>
  <si>
    <t>subtotal</t>
  </si>
  <si>
    <t>Сумма</t>
  </si>
  <si>
    <t>Очки</t>
  </si>
  <si>
    <t>Россия</t>
  </si>
  <si>
    <t>open</t>
  </si>
  <si>
    <t>masters 40-44</t>
  </si>
  <si>
    <t>masters 45-49</t>
  </si>
  <si>
    <t>teen 16-17</t>
  </si>
  <si>
    <t>teen 14-15</t>
  </si>
  <si>
    <t>junior</t>
  </si>
  <si>
    <t>masters 50-54</t>
  </si>
  <si>
    <t>Новосибирская область</t>
  </si>
  <si>
    <t>Пермский край</t>
  </si>
  <si>
    <t>Бишкек</t>
  </si>
  <si>
    <t>Кыргызстан</t>
  </si>
  <si>
    <t>Тюменская область</t>
  </si>
  <si>
    <t>140+</t>
  </si>
  <si>
    <t>masters 55-59</t>
  </si>
  <si>
    <t>Артемчук Валерия</t>
  </si>
  <si>
    <t>Назимов Евгений</t>
  </si>
  <si>
    <t>Белый Дмитрий</t>
  </si>
  <si>
    <t>Горбунов Юрий</t>
  </si>
  <si>
    <t>Москва</t>
  </si>
  <si>
    <t>Свердловская область</t>
  </si>
  <si>
    <t>Пономарёв Александр</t>
  </si>
  <si>
    <t>Кончаков Артём</t>
  </si>
  <si>
    <t>Кончаков Владимир</t>
  </si>
  <si>
    <t>Матвиенко Александр</t>
  </si>
  <si>
    <t>Хаустов Николай</t>
  </si>
  <si>
    <t>Тбилисская</t>
  </si>
  <si>
    <t>Грабовой Борис</t>
  </si>
  <si>
    <t>Воронежская область</t>
  </si>
  <si>
    <t>Шигун Михаил</t>
  </si>
  <si>
    <t>Ильин Александр</t>
  </si>
  <si>
    <t>Республика Татарстан</t>
  </si>
  <si>
    <t>Каузов Сергей</t>
  </si>
  <si>
    <t>Сочи</t>
  </si>
  <si>
    <t>Гнездилов Денис</t>
  </si>
  <si>
    <t>Панов Максим</t>
  </si>
  <si>
    <t>Котов Андрей</t>
  </si>
  <si>
    <t>Ставропольский край</t>
  </si>
  <si>
    <t>Хайруллин Айрат</t>
  </si>
  <si>
    <t>Авджян Агоп</t>
  </si>
  <si>
    <t>Фаттахов Ришат</t>
  </si>
  <si>
    <t>Апазаов Шамиль</t>
  </si>
  <si>
    <t>Республика Адыгея</t>
  </si>
  <si>
    <t>Гумаров Дилюс</t>
  </si>
  <si>
    <t>Калининградская область</t>
  </si>
  <si>
    <t>Примак Татьяна</t>
  </si>
  <si>
    <t>Хачатрян Лилия</t>
  </si>
  <si>
    <t>Вахрушев Дмитрий</t>
  </si>
  <si>
    <t>Волгоградская область</t>
  </si>
  <si>
    <t>Галадников Владислав</t>
  </si>
  <si>
    <t>Рогач Владимир</t>
  </si>
  <si>
    <t>Власенко Радион</t>
  </si>
  <si>
    <t>Республика Крым</t>
  </si>
  <si>
    <t>Мухаметов Батурхан</t>
  </si>
  <si>
    <t>Фадеев Евгений</t>
  </si>
  <si>
    <t>Гаврилов Вадим</t>
  </si>
  <si>
    <t>Хазарьян Ашот</t>
  </si>
  <si>
    <t>Курок Дмитрий</t>
  </si>
  <si>
    <t>Корепанов Валерий</t>
  </si>
  <si>
    <t>Носов Алексей</t>
  </si>
  <si>
    <t>Лазаревский</t>
  </si>
  <si>
    <t>Келеп Николай</t>
  </si>
  <si>
    <t>Ростовская область</t>
  </si>
  <si>
    <t>Пыжов Дмитрий</t>
  </si>
  <si>
    <t>Яковлева Елена</t>
  </si>
  <si>
    <t>Апенин Евгений</t>
  </si>
  <si>
    <t>Краснодар</t>
  </si>
  <si>
    <t>Регулярный Иван</t>
  </si>
  <si>
    <t>Погосян Степан</t>
  </si>
  <si>
    <t>Туапсе</t>
  </si>
  <si>
    <t>Макеев Андрей</t>
  </si>
  <si>
    <t>Зотов Алексей</t>
  </si>
  <si>
    <t>Саратовская область</t>
  </si>
  <si>
    <t>Сотникова Алёна</t>
  </si>
  <si>
    <t>Марченко Сергей</t>
  </si>
  <si>
    <t>Жиляков Василий</t>
  </si>
  <si>
    <t>Поздняков Александр</t>
  </si>
  <si>
    <t>Постнова Виктория</t>
  </si>
  <si>
    <t>Республика Башкортостан</t>
  </si>
  <si>
    <t>Кузьминский Никита</t>
  </si>
  <si>
    <t>АМТ Жим лёжа 28.05.2015</t>
  </si>
  <si>
    <t>ПРО Жим лёжа 29.05.2015</t>
  </si>
  <si>
    <t>Троеборье ПРО 30.05.2015</t>
  </si>
  <si>
    <t>Троеборье АМТ 31.05.2015</t>
  </si>
  <si>
    <t>Исмаилов Агшин</t>
  </si>
  <si>
    <t>Баку</t>
  </si>
  <si>
    <t>Азербайджан</t>
  </si>
  <si>
    <t>Мамедов Эльдар</t>
  </si>
  <si>
    <t>Мамедов Вагиф</t>
  </si>
  <si>
    <t>Аптиев Денис</t>
  </si>
  <si>
    <t>Баладян Денис</t>
  </si>
  <si>
    <t>Кузнецов Роман</t>
  </si>
  <si>
    <t>teen 18-19</t>
  </si>
  <si>
    <t>Эракаева Фериде</t>
  </si>
  <si>
    <t>Астахов Владимир</t>
  </si>
  <si>
    <t>Белореченск</t>
  </si>
  <si>
    <t>Головачева Ольга</t>
  </si>
  <si>
    <t>Панкратов Александр</t>
  </si>
  <si>
    <t>Пирогов Кирилл</t>
  </si>
  <si>
    <t>Сафонов Александр</t>
  </si>
  <si>
    <t>Щипков Валерий</t>
  </si>
  <si>
    <t>Морозов Борис</t>
  </si>
  <si>
    <t>Глотов Денис</t>
  </si>
  <si>
    <t>Ким Ореон</t>
  </si>
  <si>
    <t>Казахстан</t>
  </si>
  <si>
    <t>masters 60-64</t>
  </si>
  <si>
    <t>Жамбылская область</t>
  </si>
  <si>
    <t>Письменный Сергей</t>
  </si>
  <si>
    <t>Якушин Андрей</t>
  </si>
  <si>
    <t>Горбунов Вячеслав</t>
  </si>
  <si>
    <t>Максименко Андрей</t>
  </si>
  <si>
    <t>Андриященко Сергей</t>
  </si>
  <si>
    <t>Зимин Сергей</t>
  </si>
  <si>
    <t>Белоусов Роман</t>
  </si>
  <si>
    <t>Греев Руслан</t>
  </si>
  <si>
    <t>Лукьянов Богдан</t>
  </si>
  <si>
    <t>Гаррос Мишель</t>
  </si>
  <si>
    <t>Лукьянов Андрей</t>
  </si>
  <si>
    <t>Каланина Мария</t>
  </si>
  <si>
    <t>Амурская область</t>
  </si>
  <si>
    <t>Тарасов Алексей</t>
  </si>
  <si>
    <t>Макаров Михаил</t>
  </si>
  <si>
    <t>Ягольник Александр</t>
  </si>
  <si>
    <t>Быбрин Александр</t>
  </si>
  <si>
    <t>Ходунов Сергей</t>
  </si>
  <si>
    <t>Кореновск</t>
  </si>
  <si>
    <t>Сизых Михаил</t>
  </si>
  <si>
    <t>Менесенко Евгений</t>
  </si>
  <si>
    <t>Полутин Сергей</t>
  </si>
  <si>
    <t>Шишалов Артур</t>
  </si>
  <si>
    <t>Осипов Олег</t>
  </si>
  <si>
    <t>Тимашевск</t>
  </si>
  <si>
    <t>Мухортова Нина</t>
  </si>
  <si>
    <t>Афонин Владимир</t>
  </si>
  <si>
    <t>Санкт-Петербург</t>
  </si>
  <si>
    <t>masters 65-69</t>
  </si>
  <si>
    <t>Лаптев Сергей</t>
  </si>
  <si>
    <t>Разумов Сергей</t>
  </si>
  <si>
    <t>Мударов Тимур</t>
  </si>
  <si>
    <t>Республика Чечня</t>
  </si>
  <si>
    <t>Куприченков Николай</t>
  </si>
  <si>
    <t>Крутько Дмитрий</t>
  </si>
  <si>
    <t>Пичугин Андрей</t>
  </si>
  <si>
    <t>Тамбовцев Дмитрий</t>
  </si>
  <si>
    <t>Акентьев Валерий</t>
  </si>
  <si>
    <t>Республика Коми</t>
  </si>
  <si>
    <t>Швачко Наталья</t>
  </si>
  <si>
    <t>Мусаев Асламбек</t>
  </si>
  <si>
    <t>Чеченская республика</t>
  </si>
  <si>
    <t>Женщины</t>
  </si>
  <si>
    <t>Безэкипировочный дивизион</t>
  </si>
  <si>
    <t>Мужчины</t>
  </si>
  <si>
    <t>н/з</t>
  </si>
  <si>
    <t>1 open</t>
  </si>
  <si>
    <t>2 open</t>
  </si>
  <si>
    <t>3 open</t>
  </si>
  <si>
    <t>Беняш Дмитрий</t>
  </si>
  <si>
    <t>Экипировочный дивизион</t>
  </si>
  <si>
    <t>1 junior</t>
  </si>
  <si>
    <t>2 junior</t>
  </si>
  <si>
    <t>3 junior</t>
  </si>
  <si>
    <t>1 teen</t>
  </si>
  <si>
    <t>2 teen</t>
  </si>
  <si>
    <t>3 teen</t>
  </si>
  <si>
    <t>1 masters</t>
  </si>
  <si>
    <t>2 masters</t>
  </si>
  <si>
    <t>3 masters</t>
  </si>
  <si>
    <t>Открытый Чемпионат Европы по пауэрлифтингу и отдельным движениям, г. Сочи, 27-31.05.2015</t>
  </si>
  <si>
    <t>Таловасов Анатолий</t>
  </si>
  <si>
    <t>Кожевин Александр</t>
  </si>
  <si>
    <t>Филиппов Василий</t>
  </si>
  <si>
    <t>Жаренов Андрей</t>
  </si>
  <si>
    <t>Самарская область</t>
  </si>
  <si>
    <t>Ильхасан Ибрагим</t>
  </si>
  <si>
    <t>Вавилин Дмитрий</t>
  </si>
  <si>
    <t>Лазаревское</t>
  </si>
  <si>
    <t>Уткина Екатерина</t>
  </si>
  <si>
    <t>Кировская область</t>
  </si>
  <si>
    <t>Чиркова Екатерина</t>
  </si>
  <si>
    <t>Гилева Дарья</t>
  </si>
  <si>
    <t>Перминов Макар</t>
  </si>
  <si>
    <t>Пантюхин Артём</t>
  </si>
  <si>
    <t>Михайлов Михаил</t>
  </si>
  <si>
    <t>Кошкин Сергей</t>
  </si>
  <si>
    <t>Одабашян Рубен</t>
  </si>
  <si>
    <t>Погас Максим</t>
  </si>
  <si>
    <t>Назукин Евгений</t>
  </si>
  <si>
    <t>Винниченко Сергей</t>
  </si>
  <si>
    <t>Тарасов Александр</t>
  </si>
  <si>
    <t>Пышминцев Николай</t>
  </si>
  <si>
    <t>Маслов Богдан</t>
  </si>
  <si>
    <t>Михайлёв Сергей</t>
  </si>
  <si>
    <t>Кузнецов Олег</t>
  </si>
  <si>
    <t>Камчатский край</t>
  </si>
  <si>
    <t>Соколовская Ирина</t>
  </si>
  <si>
    <t>Шеремет Анжелика</t>
  </si>
  <si>
    <t>Горячий Ключ</t>
  </si>
  <si>
    <t>Ширманова Татьяна</t>
  </si>
  <si>
    <t>Егорова Екатерина</t>
  </si>
  <si>
    <t>Равданина Виктория</t>
  </si>
  <si>
    <t>Сизова Лидия</t>
  </si>
  <si>
    <t>Токтаньязов Эдуард</t>
  </si>
  <si>
    <t>Лобач Маргарита</t>
  </si>
  <si>
    <t>Небываева Карина</t>
  </si>
  <si>
    <t>Атаев Бегенч</t>
  </si>
  <si>
    <t>Тлевцежев Каплан</t>
  </si>
  <si>
    <t>-</t>
  </si>
  <si>
    <t>Семенов Алексей</t>
  </si>
  <si>
    <t>Шеремет Дмитрий</t>
  </si>
  <si>
    <t>Леньков Денис</t>
  </si>
  <si>
    <t>Приседание</t>
  </si>
  <si>
    <t>Становая тяга</t>
  </si>
  <si>
    <t>Троеборье</t>
  </si>
  <si>
    <t>Киреев Роман</t>
  </si>
  <si>
    <t>Галактионова Маргарита</t>
  </si>
  <si>
    <t>Спиркин Роман</t>
  </si>
  <si>
    <t>Лут Евгений</t>
  </si>
  <si>
    <t>Лопатко Андрей</t>
  </si>
  <si>
    <t>Алисов Алексей</t>
  </si>
  <si>
    <t>Сиянович Владислав</t>
  </si>
  <si>
    <t>Тульская область</t>
  </si>
  <si>
    <t>Сова Алексей</t>
  </si>
  <si>
    <t>Иванилов Павел</t>
  </si>
  <si>
    <t>Шавоев Яшар</t>
  </si>
  <si>
    <t>Республика Калмыкия</t>
  </si>
  <si>
    <t>Воробьёв Алексей</t>
  </si>
  <si>
    <t>Митрофанов Павел</t>
  </si>
  <si>
    <t>Комков Александр</t>
  </si>
  <si>
    <t>Приморский край</t>
  </si>
  <si>
    <t>Макеев Денис</t>
  </si>
  <si>
    <t>Минибаев Руслан</t>
  </si>
  <si>
    <t>Астахов Денис</t>
  </si>
  <si>
    <t>Водовсков Виктор</t>
  </si>
  <si>
    <t>Сизов Андрей</t>
  </si>
  <si>
    <t>Галимова Альбина</t>
  </si>
  <si>
    <t>Экнадиосова Альбина</t>
  </si>
  <si>
    <t>Куликов Артём</t>
  </si>
  <si>
    <t>Матвеева Елизавета</t>
  </si>
  <si>
    <t>Осипова Ульяна</t>
  </si>
  <si>
    <t>Лучкова Марина</t>
  </si>
  <si>
    <t>Хайрулин Айрат</t>
  </si>
  <si>
    <t>Кончакова Наталья</t>
  </si>
  <si>
    <t>Вишняк Анна</t>
  </si>
  <si>
    <t>Иванова Полина</t>
  </si>
  <si>
    <t>Хакимова Алия</t>
  </si>
  <si>
    <t>Ракитский Денис</t>
  </si>
  <si>
    <t>Габриелян Самвел</t>
  </si>
  <si>
    <t>Республика Северная Осетия</t>
  </si>
  <si>
    <t>Иванов Дмитрий</t>
  </si>
  <si>
    <t>Стременной Валерий</t>
  </si>
  <si>
    <t>Сальников Георгий</t>
  </si>
  <si>
    <t>Пальцев Никита</t>
  </si>
  <si>
    <t>Рыбалко Владимир</t>
  </si>
  <si>
    <t>Армавир</t>
  </si>
  <si>
    <t>Марутян Виген</t>
  </si>
  <si>
    <t>Соловьёв Евгений</t>
  </si>
  <si>
    <t>Мирошникова Екатерина</t>
  </si>
  <si>
    <t>Медведева Татьяна</t>
  </si>
  <si>
    <t>Азаренко Александр</t>
  </si>
  <si>
    <t>Батурина Алёна</t>
  </si>
  <si>
    <t>Емельянова Юлия</t>
  </si>
  <si>
    <t>Банман Виктор</t>
  </si>
  <si>
    <t>Ходжабдулаев Дмитрий</t>
  </si>
  <si>
    <t>Захаров Владимир</t>
  </si>
  <si>
    <t>Новороссийск</t>
  </si>
  <si>
    <t>Змитревич Александр</t>
  </si>
  <si>
    <t>Быховец Артём</t>
  </si>
  <si>
    <t>Команда</t>
  </si>
  <si>
    <t>8-9</t>
  </si>
  <si>
    <t>10</t>
  </si>
  <si>
    <t>11</t>
  </si>
  <si>
    <t>12</t>
  </si>
  <si>
    <t>13-14</t>
  </si>
  <si>
    <t>15</t>
  </si>
  <si>
    <t>16</t>
  </si>
  <si>
    <t>17</t>
  </si>
  <si>
    <t>18</t>
  </si>
  <si>
    <t>19-20</t>
  </si>
  <si>
    <t>21</t>
  </si>
  <si>
    <t>22-26</t>
  </si>
  <si>
    <t>27</t>
  </si>
  <si>
    <t>28</t>
  </si>
  <si>
    <t>29-30</t>
  </si>
  <si>
    <t>31-36</t>
  </si>
  <si>
    <t>37</t>
  </si>
  <si>
    <t>38-39</t>
  </si>
  <si>
    <t>40</t>
  </si>
  <si>
    <t>41</t>
  </si>
  <si>
    <t>Пауэрспорт 31.05.2015</t>
  </si>
  <si>
    <t>ЖИМ СТОЯ</t>
  </si>
  <si>
    <t>ПОДЪЁМ НА БИЦЕПС</t>
  </si>
  <si>
    <t>Гилёва Дарья</t>
  </si>
  <si>
    <t>Зенцов Вячеслав</t>
  </si>
  <si>
    <t>Великоиваненко Андрей</t>
  </si>
  <si>
    <t>Дзугкоев Артур</t>
  </si>
  <si>
    <t>Гоглоев Михаил</t>
  </si>
  <si>
    <t>Ленин Владимир</t>
  </si>
  <si>
    <t>Сталин Иосиф</t>
  </si>
  <si>
    <t>Открытый Чемпионат Европы по пауэрлифтингу и отдельным движениям, 27-31.05.2015, г. Сочи, Россия</t>
  </si>
  <si>
    <t>Гуменный Владимир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</si>
</sst>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  <numFmt numFmtId="166" formatCode="mmm/yyyy"/>
  </numFmts>
  <fonts count="51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16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8"/>
      <name val="Arial Cyr"/>
      <family val="0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3"/>
      <name val="Cambria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trike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trike/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1">
    <xf numFmtId="0" fontId="0" fillId="0" borderId="0" xfId="0" applyAlignment="1">
      <alignment/>
    </xf>
    <xf numFmtId="1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2" fontId="5" fillId="0" borderId="20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164" fontId="8" fillId="0" borderId="20" xfId="0" applyNumberFormat="1" applyFont="1" applyFill="1" applyBorder="1" applyAlignment="1">
      <alignment horizontal="center" vertical="center" wrapText="1"/>
    </xf>
    <xf numFmtId="164" fontId="8" fillId="0" borderId="11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Апекс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63"/>
  <sheetViews>
    <sheetView tabSelected="1" zoomScale="75" zoomScaleNormal="75" zoomScalePageLayoutView="0" workbookViewId="0" topLeftCell="A1">
      <selection activeCell="W1" sqref="W1"/>
    </sheetView>
  </sheetViews>
  <sheetFormatPr defaultColWidth="9.00390625" defaultRowHeight="12.75"/>
  <cols>
    <col min="1" max="1" width="4.875" style="9" customWidth="1"/>
    <col min="2" max="2" width="6.00390625" style="9" customWidth="1"/>
    <col min="3" max="3" width="5.875" style="9" bestFit="1" customWidth="1"/>
    <col min="4" max="4" width="30.25390625" style="9" bestFit="1" customWidth="1"/>
    <col min="5" max="5" width="32.125" style="9" customWidth="1"/>
    <col min="6" max="6" width="12.125" style="9" bestFit="1" customWidth="1"/>
    <col min="7" max="7" width="11.25390625" style="9" customWidth="1"/>
    <col min="8" max="8" width="14.125" style="9" customWidth="1"/>
    <col min="9" max="9" width="8.75390625" style="10" bestFit="1" customWidth="1"/>
    <col min="10" max="10" width="7.625" style="23" customWidth="1"/>
    <col min="11" max="11" width="6.625" style="9" customWidth="1"/>
    <col min="12" max="13" width="7.00390625" style="4" bestFit="1" customWidth="1"/>
    <col min="14" max="14" width="1.875" style="9" bestFit="1" customWidth="1"/>
    <col min="15" max="15" width="7.00390625" style="12" bestFit="1" customWidth="1"/>
    <col min="16" max="16" width="9.875" style="23" customWidth="1"/>
    <col min="17" max="19" width="7.00390625" style="9" bestFit="1" customWidth="1"/>
    <col min="20" max="20" width="1.875" style="9" bestFit="1" customWidth="1"/>
    <col min="21" max="21" width="7.00390625" style="12" bestFit="1" customWidth="1"/>
    <col min="22" max="22" width="9.875" style="23" customWidth="1"/>
    <col min="23" max="23" width="7.375" style="12" customWidth="1"/>
    <col min="24" max="24" width="9.875" style="23" customWidth="1"/>
    <col min="25" max="25" width="7.00390625" style="9" bestFit="1" customWidth="1"/>
    <col min="26" max="26" width="7.00390625" style="4" bestFit="1" customWidth="1"/>
    <col min="27" max="28" width="7.00390625" style="9" bestFit="1" customWidth="1"/>
    <col min="29" max="29" width="7.00390625" style="12" bestFit="1" customWidth="1"/>
    <col min="30" max="30" width="9.875" style="23" customWidth="1"/>
    <col min="31" max="31" width="8.00390625" style="12" customWidth="1"/>
    <col min="32" max="32" width="9.875" style="23" bestFit="1" customWidth="1"/>
    <col min="33" max="33" width="12.125" style="9" customWidth="1"/>
    <col min="34" max="16384" width="9.125" style="9" customWidth="1"/>
  </cols>
  <sheetData>
    <row r="1" spans="2:31" ht="20.25">
      <c r="B1" s="40" t="s">
        <v>102</v>
      </c>
      <c r="E1" s="40" t="s">
        <v>317</v>
      </c>
      <c r="F1" s="5"/>
      <c r="G1" s="7"/>
      <c r="I1" s="6"/>
      <c r="J1" s="22"/>
      <c r="K1" s="5"/>
      <c r="L1" s="31"/>
      <c r="M1" s="31"/>
      <c r="N1" s="5"/>
      <c r="O1" s="5"/>
      <c r="P1" s="32"/>
      <c r="Q1" s="5"/>
      <c r="R1" s="5"/>
      <c r="S1" s="5"/>
      <c r="T1" s="5"/>
      <c r="U1" s="17"/>
      <c r="W1" s="9"/>
      <c r="AC1" s="9"/>
      <c r="AE1" s="9"/>
    </row>
    <row r="2" spans="4:32" s="18" customFormat="1" ht="12" thickBot="1">
      <c r="D2" s="13"/>
      <c r="E2" s="13"/>
      <c r="F2" s="13"/>
      <c r="G2" s="13"/>
      <c r="H2" s="13"/>
      <c r="I2" s="16"/>
      <c r="J2" s="24"/>
      <c r="K2" s="13"/>
      <c r="L2" s="33"/>
      <c r="M2" s="33"/>
      <c r="N2" s="13"/>
      <c r="O2" s="13"/>
      <c r="P2" s="24"/>
      <c r="Q2" s="13"/>
      <c r="R2" s="13"/>
      <c r="S2" s="13"/>
      <c r="T2" s="13"/>
      <c r="U2" s="19"/>
      <c r="V2" s="25"/>
      <c r="X2" s="25"/>
      <c r="Z2" s="34"/>
      <c r="AD2" s="25"/>
      <c r="AF2" s="25"/>
    </row>
    <row r="3" spans="1:33" ht="12.75">
      <c r="A3" s="50" t="s">
        <v>18</v>
      </c>
      <c r="B3" s="52" t="s">
        <v>8</v>
      </c>
      <c r="C3" s="52" t="s">
        <v>2</v>
      </c>
      <c r="D3" s="52" t="s">
        <v>3</v>
      </c>
      <c r="E3" s="52" t="s">
        <v>10</v>
      </c>
      <c r="F3" s="52" t="s">
        <v>11</v>
      </c>
      <c r="G3" s="52" t="s">
        <v>7</v>
      </c>
      <c r="H3" s="52" t="s">
        <v>4</v>
      </c>
      <c r="I3" s="54" t="s">
        <v>1</v>
      </c>
      <c r="J3" s="56" t="s">
        <v>0</v>
      </c>
      <c r="K3" s="58" t="s">
        <v>12</v>
      </c>
      <c r="L3" s="58"/>
      <c r="M3" s="58"/>
      <c r="N3" s="58"/>
      <c r="O3" s="58"/>
      <c r="P3" s="58"/>
      <c r="Q3" s="58" t="s">
        <v>5</v>
      </c>
      <c r="R3" s="58"/>
      <c r="S3" s="58"/>
      <c r="T3" s="58"/>
      <c r="U3" s="58"/>
      <c r="V3" s="58"/>
      <c r="W3" s="58" t="s">
        <v>13</v>
      </c>
      <c r="X3" s="58"/>
      <c r="Y3" s="58" t="s">
        <v>14</v>
      </c>
      <c r="Z3" s="58"/>
      <c r="AA3" s="58"/>
      <c r="AB3" s="58"/>
      <c r="AC3" s="58"/>
      <c r="AD3" s="58"/>
      <c r="AE3" s="58" t="s">
        <v>15</v>
      </c>
      <c r="AF3" s="58"/>
      <c r="AG3" s="59" t="s">
        <v>9</v>
      </c>
    </row>
    <row r="4" spans="1:33" s="11" customFormat="1" ht="11.25">
      <c r="A4" s="51"/>
      <c r="B4" s="53"/>
      <c r="C4" s="53"/>
      <c r="D4" s="53"/>
      <c r="E4" s="53"/>
      <c r="F4" s="53"/>
      <c r="G4" s="53"/>
      <c r="H4" s="53"/>
      <c r="I4" s="55"/>
      <c r="J4" s="57"/>
      <c r="K4" s="26">
        <v>1</v>
      </c>
      <c r="L4" s="35">
        <v>2</v>
      </c>
      <c r="M4" s="35">
        <v>3</v>
      </c>
      <c r="N4" s="26">
        <v>4</v>
      </c>
      <c r="O4" s="26" t="s">
        <v>6</v>
      </c>
      <c r="P4" s="27" t="s">
        <v>0</v>
      </c>
      <c r="Q4" s="26">
        <v>1</v>
      </c>
      <c r="R4" s="26">
        <v>2</v>
      </c>
      <c r="S4" s="26">
        <v>3</v>
      </c>
      <c r="T4" s="26">
        <v>4</v>
      </c>
      <c r="U4" s="26" t="s">
        <v>6</v>
      </c>
      <c r="V4" s="27" t="s">
        <v>0</v>
      </c>
      <c r="W4" s="26" t="s">
        <v>16</v>
      </c>
      <c r="X4" s="27" t="s">
        <v>0</v>
      </c>
      <c r="Y4" s="26">
        <v>1</v>
      </c>
      <c r="Z4" s="35">
        <v>2</v>
      </c>
      <c r="AA4" s="26">
        <v>3</v>
      </c>
      <c r="AB4" s="26">
        <v>4</v>
      </c>
      <c r="AC4" s="26" t="s">
        <v>6</v>
      </c>
      <c r="AD4" s="27" t="s">
        <v>0</v>
      </c>
      <c r="AE4" s="26" t="s">
        <v>17</v>
      </c>
      <c r="AF4" s="27" t="s">
        <v>0</v>
      </c>
      <c r="AG4" s="60"/>
    </row>
    <row r="5" spans="1:33" ht="12.75" customHeight="1">
      <c r="A5" s="3"/>
      <c r="B5" s="3"/>
      <c r="C5" s="3"/>
      <c r="D5" s="28" t="s">
        <v>169</v>
      </c>
      <c r="E5" s="28"/>
      <c r="F5" s="3"/>
      <c r="G5" s="1"/>
      <c r="H5" s="3"/>
      <c r="I5" s="2"/>
      <c r="J5" s="29"/>
      <c r="K5" s="14"/>
      <c r="L5" s="14"/>
      <c r="M5" s="14"/>
      <c r="N5" s="3"/>
      <c r="O5" s="3"/>
      <c r="P5" s="29"/>
      <c r="Q5" s="14"/>
      <c r="R5" s="3"/>
      <c r="S5" s="3"/>
      <c r="T5" s="3"/>
      <c r="U5" s="3"/>
      <c r="V5" s="29"/>
      <c r="W5" s="3"/>
      <c r="X5" s="29"/>
      <c r="Y5" s="3"/>
      <c r="Z5" s="14"/>
      <c r="AA5" s="3"/>
      <c r="AB5" s="3"/>
      <c r="AC5" s="3"/>
      <c r="AD5" s="29"/>
      <c r="AE5" s="3"/>
      <c r="AF5" s="29"/>
      <c r="AG5" s="3"/>
    </row>
    <row r="6" spans="1:33" ht="12.75" customHeight="1">
      <c r="A6" s="3"/>
      <c r="B6" s="3"/>
      <c r="C6" s="3"/>
      <c r="D6" s="28" t="s">
        <v>229</v>
      </c>
      <c r="E6" s="28" t="s">
        <v>168</v>
      </c>
      <c r="F6" s="3"/>
      <c r="G6" s="1"/>
      <c r="H6" s="3"/>
      <c r="I6" s="2"/>
      <c r="J6" s="29"/>
      <c r="K6" s="14"/>
      <c r="L6" s="14"/>
      <c r="M6" s="14"/>
      <c r="N6" s="3"/>
      <c r="O6" s="3"/>
      <c r="P6" s="29"/>
      <c r="Q6" s="14"/>
      <c r="R6" s="3"/>
      <c r="S6" s="3"/>
      <c r="T6" s="3"/>
      <c r="U6" s="3"/>
      <c r="V6" s="29"/>
      <c r="W6" s="3"/>
      <c r="X6" s="29"/>
      <c r="Y6" s="3"/>
      <c r="Z6" s="14"/>
      <c r="AA6" s="3"/>
      <c r="AB6" s="3"/>
      <c r="AC6" s="3"/>
      <c r="AD6" s="29"/>
      <c r="AE6" s="3"/>
      <c r="AF6" s="29"/>
      <c r="AG6" s="3"/>
    </row>
    <row r="7" spans="1:75" s="3" customFormat="1" ht="12.75" customHeight="1">
      <c r="A7" s="3">
        <v>0</v>
      </c>
      <c r="B7" s="3" t="s">
        <v>171</v>
      </c>
      <c r="C7" s="3">
        <v>56</v>
      </c>
      <c r="D7" s="3" t="s">
        <v>253</v>
      </c>
      <c r="E7" s="3" t="s">
        <v>97</v>
      </c>
      <c r="F7" s="3" t="s">
        <v>19</v>
      </c>
      <c r="G7" s="1">
        <v>33061</v>
      </c>
      <c r="H7" s="3" t="s">
        <v>20</v>
      </c>
      <c r="I7" s="2">
        <v>54.6</v>
      </c>
      <c r="J7" s="29">
        <v>0.9333</v>
      </c>
      <c r="K7" s="42">
        <v>110</v>
      </c>
      <c r="L7" s="42">
        <v>110</v>
      </c>
      <c r="M7" s="42">
        <v>110</v>
      </c>
      <c r="O7" s="28">
        <v>0</v>
      </c>
      <c r="P7" s="29">
        <f>O7*J7</f>
        <v>0</v>
      </c>
      <c r="Q7" s="8"/>
      <c r="R7" s="8"/>
      <c r="S7" s="8"/>
      <c r="U7" s="28"/>
      <c r="V7" s="29">
        <f>U7*J7</f>
        <v>0</v>
      </c>
      <c r="W7" s="3">
        <f>U7+O7</f>
        <v>0</v>
      </c>
      <c r="X7" s="29">
        <f>W7*J7</f>
        <v>0</v>
      </c>
      <c r="Y7" s="8"/>
      <c r="AC7" s="28"/>
      <c r="AD7" s="29">
        <f>AC7*J7</f>
        <v>0</v>
      </c>
      <c r="AE7" s="3">
        <f>AC7+W7</f>
        <v>0</v>
      </c>
      <c r="AF7" s="29">
        <f>AE7*J7</f>
        <v>0</v>
      </c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30"/>
    </row>
    <row r="8" spans="1:33" ht="12.75">
      <c r="A8" s="3"/>
      <c r="B8" s="3"/>
      <c r="C8" s="3"/>
      <c r="D8" s="3"/>
      <c r="E8" s="28" t="s">
        <v>170</v>
      </c>
      <c r="F8" s="3"/>
      <c r="G8" s="1"/>
      <c r="H8" s="3"/>
      <c r="I8" s="2"/>
      <c r="J8" s="29"/>
      <c r="K8" s="42"/>
      <c r="L8" s="42"/>
      <c r="M8" s="42"/>
      <c r="N8" s="3"/>
      <c r="O8" s="28"/>
      <c r="P8" s="29"/>
      <c r="Q8" s="8"/>
      <c r="R8" s="8"/>
      <c r="S8" s="8"/>
      <c r="T8" s="3"/>
      <c r="U8" s="28"/>
      <c r="V8" s="29"/>
      <c r="W8" s="3"/>
      <c r="X8" s="29"/>
      <c r="Y8" s="8"/>
      <c r="Z8" s="3"/>
      <c r="AA8" s="3"/>
      <c r="AB8" s="3"/>
      <c r="AC8" s="28"/>
      <c r="AD8" s="29"/>
      <c r="AE8" s="3"/>
      <c r="AF8" s="29"/>
      <c r="AG8" s="3"/>
    </row>
    <row r="9" spans="1:33" ht="12.75">
      <c r="A9" s="3">
        <v>12</v>
      </c>
      <c r="B9" s="3">
        <v>1</v>
      </c>
      <c r="C9" s="3">
        <v>48</v>
      </c>
      <c r="D9" s="3" t="s">
        <v>255</v>
      </c>
      <c r="E9" s="3" t="s">
        <v>91</v>
      </c>
      <c r="F9" s="3" t="s">
        <v>19</v>
      </c>
      <c r="G9" s="1">
        <v>37311</v>
      </c>
      <c r="H9" s="3" t="s">
        <v>24</v>
      </c>
      <c r="I9" s="2">
        <v>45.1</v>
      </c>
      <c r="J9" s="29">
        <v>1.3904</v>
      </c>
      <c r="K9" s="8">
        <v>50</v>
      </c>
      <c r="L9" s="8">
        <v>62.5</v>
      </c>
      <c r="M9" s="42">
        <v>70</v>
      </c>
      <c r="N9" s="3"/>
      <c r="O9" s="28">
        <v>62.5</v>
      </c>
      <c r="P9" s="29">
        <f>O9*J9</f>
        <v>86.9</v>
      </c>
      <c r="Q9" s="3"/>
      <c r="R9" s="3"/>
      <c r="S9" s="3"/>
      <c r="T9" s="3"/>
      <c r="U9" s="28"/>
      <c r="V9" s="29">
        <f>U9*J9</f>
        <v>0</v>
      </c>
      <c r="W9" s="3">
        <f>U9+O9</f>
        <v>62.5</v>
      </c>
      <c r="X9" s="29">
        <f>W9*J9</f>
        <v>86.9</v>
      </c>
      <c r="Y9" s="3"/>
      <c r="Z9" s="3"/>
      <c r="AA9" s="3"/>
      <c r="AB9" s="3"/>
      <c r="AC9" s="28"/>
      <c r="AD9" s="29">
        <f>AC9*J9</f>
        <v>0</v>
      </c>
      <c r="AE9" s="3">
        <f>AC9+W9</f>
        <v>62.5</v>
      </c>
      <c r="AF9" s="29">
        <f>AE9*J9</f>
        <v>86.9</v>
      </c>
      <c r="AG9" s="3"/>
    </row>
    <row r="10" spans="1:75" s="20" customFormat="1" ht="12.75">
      <c r="A10" s="3"/>
      <c r="B10" s="3"/>
      <c r="C10" s="3"/>
      <c r="D10" s="28" t="s">
        <v>230</v>
      </c>
      <c r="E10" s="28" t="s">
        <v>168</v>
      </c>
      <c r="F10" s="3"/>
      <c r="G10" s="1"/>
      <c r="H10" s="3"/>
      <c r="I10" s="2"/>
      <c r="J10" s="29"/>
      <c r="K10" s="42"/>
      <c r="L10" s="42"/>
      <c r="M10" s="42"/>
      <c r="N10" s="3"/>
      <c r="O10" s="28"/>
      <c r="P10" s="29"/>
      <c r="Q10" s="8"/>
      <c r="R10" s="8"/>
      <c r="S10" s="8"/>
      <c r="T10" s="3"/>
      <c r="U10" s="28"/>
      <c r="V10" s="29"/>
      <c r="W10" s="3"/>
      <c r="X10" s="29"/>
      <c r="Y10" s="8"/>
      <c r="Z10" s="3"/>
      <c r="AA10" s="3"/>
      <c r="AB10" s="3"/>
      <c r="AC10" s="28"/>
      <c r="AD10" s="29"/>
      <c r="AE10" s="3"/>
      <c r="AF10" s="29"/>
      <c r="AG10" s="3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21"/>
    </row>
    <row r="11" spans="1:33" ht="12.75">
      <c r="A11" s="3">
        <v>12</v>
      </c>
      <c r="B11" s="3">
        <v>1</v>
      </c>
      <c r="C11" s="3">
        <v>48</v>
      </c>
      <c r="D11" s="3" t="s">
        <v>258</v>
      </c>
      <c r="E11" s="3" t="s">
        <v>28</v>
      </c>
      <c r="F11" s="3" t="s">
        <v>19</v>
      </c>
      <c r="G11" s="1">
        <v>32562</v>
      </c>
      <c r="H11" s="3" t="s">
        <v>20</v>
      </c>
      <c r="I11" s="2">
        <v>46.35</v>
      </c>
      <c r="J11" s="29">
        <v>1.0657</v>
      </c>
      <c r="K11" s="3"/>
      <c r="L11" s="14"/>
      <c r="M11" s="14"/>
      <c r="N11" s="3"/>
      <c r="O11" s="28"/>
      <c r="P11" s="29">
        <f>O11*J11</f>
        <v>0</v>
      </c>
      <c r="Q11" s="3"/>
      <c r="R11" s="3"/>
      <c r="S11" s="3"/>
      <c r="T11" s="3"/>
      <c r="U11" s="28"/>
      <c r="V11" s="29">
        <f>U11*J11</f>
        <v>0</v>
      </c>
      <c r="W11" s="3">
        <f>U11+O11</f>
        <v>0</v>
      </c>
      <c r="X11" s="29">
        <f>W11*J11</f>
        <v>0</v>
      </c>
      <c r="Y11" s="3">
        <v>125</v>
      </c>
      <c r="Z11" s="39">
        <v>140</v>
      </c>
      <c r="AA11" s="39">
        <v>140</v>
      </c>
      <c r="AB11" s="3"/>
      <c r="AC11" s="28">
        <v>125</v>
      </c>
      <c r="AD11" s="29">
        <f>AC11*J11</f>
        <v>133.2125</v>
      </c>
      <c r="AE11" s="3">
        <f>AC11+W11</f>
        <v>125</v>
      </c>
      <c r="AF11" s="29">
        <f>AE11*J11</f>
        <v>133.2125</v>
      </c>
      <c r="AG11" s="3" t="s">
        <v>172</v>
      </c>
    </row>
    <row r="12" spans="1:75" s="3" customFormat="1" ht="12.75">
      <c r="A12" s="3">
        <v>12</v>
      </c>
      <c r="B12" s="3">
        <v>1</v>
      </c>
      <c r="C12" s="3">
        <v>56</v>
      </c>
      <c r="D12" s="3" t="s">
        <v>253</v>
      </c>
      <c r="E12" s="3" t="s">
        <v>97</v>
      </c>
      <c r="F12" s="3" t="s">
        <v>19</v>
      </c>
      <c r="G12" s="1">
        <v>33061</v>
      </c>
      <c r="H12" s="3" t="s">
        <v>20</v>
      </c>
      <c r="I12" s="2">
        <v>54.6</v>
      </c>
      <c r="J12" s="29">
        <v>0.9333</v>
      </c>
      <c r="K12" s="42"/>
      <c r="L12" s="42"/>
      <c r="M12" s="42"/>
      <c r="O12" s="28"/>
      <c r="P12" s="29">
        <f>O12*J12</f>
        <v>0</v>
      </c>
      <c r="Q12" s="8"/>
      <c r="R12" s="8"/>
      <c r="S12" s="8"/>
      <c r="U12" s="28"/>
      <c r="V12" s="29">
        <f>U12*J12</f>
        <v>0</v>
      </c>
      <c r="W12" s="3">
        <f>U12+O12</f>
        <v>0</v>
      </c>
      <c r="X12" s="29">
        <f>W12*J12</f>
        <v>0</v>
      </c>
      <c r="Y12" s="8">
        <v>70</v>
      </c>
      <c r="Z12" s="3">
        <v>82.5</v>
      </c>
      <c r="AA12" s="3">
        <v>95</v>
      </c>
      <c r="AC12" s="28">
        <v>95</v>
      </c>
      <c r="AD12" s="29">
        <f>AC12*J12</f>
        <v>88.6635</v>
      </c>
      <c r="AE12" s="3">
        <f>AC12+W12</f>
        <v>95</v>
      </c>
      <c r="AF12" s="29">
        <f>AE12*J12</f>
        <v>88.6635</v>
      </c>
      <c r="AG12" s="3" t="s">
        <v>174</v>
      </c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30"/>
    </row>
    <row r="13" spans="1:33" ht="12.75">
      <c r="A13" s="3">
        <v>12</v>
      </c>
      <c r="B13" s="3">
        <v>1</v>
      </c>
      <c r="C13" s="3">
        <v>67.5</v>
      </c>
      <c r="D13" s="3" t="s">
        <v>263</v>
      </c>
      <c r="E13" s="3" t="s">
        <v>39</v>
      </c>
      <c r="F13" s="3" t="s">
        <v>19</v>
      </c>
      <c r="G13" s="1">
        <v>31737</v>
      </c>
      <c r="H13" s="3" t="s">
        <v>20</v>
      </c>
      <c r="I13" s="2">
        <v>62.2</v>
      </c>
      <c r="J13" s="29">
        <v>0.8358</v>
      </c>
      <c r="K13" s="15"/>
      <c r="L13" s="3"/>
      <c r="M13" s="8"/>
      <c r="N13" s="3"/>
      <c r="O13" s="28"/>
      <c r="P13" s="29">
        <f>O13*J13</f>
        <v>0</v>
      </c>
      <c r="Q13" s="3"/>
      <c r="R13" s="3"/>
      <c r="S13" s="3"/>
      <c r="T13" s="3"/>
      <c r="U13" s="28"/>
      <c r="V13" s="29">
        <f>U13*J13</f>
        <v>0</v>
      </c>
      <c r="W13" s="3">
        <f>U13+O13</f>
        <v>0</v>
      </c>
      <c r="X13" s="29">
        <f>W13*J13</f>
        <v>0</v>
      </c>
      <c r="Y13" s="3">
        <v>130</v>
      </c>
      <c r="Z13" s="3">
        <v>140</v>
      </c>
      <c r="AA13" s="3">
        <v>145</v>
      </c>
      <c r="AB13" s="3"/>
      <c r="AC13" s="28">
        <v>145</v>
      </c>
      <c r="AD13" s="29">
        <f>AC13*J13</f>
        <v>121.191</v>
      </c>
      <c r="AE13" s="3">
        <f>AC13+W13</f>
        <v>145</v>
      </c>
      <c r="AF13" s="29">
        <f>AE13*J13</f>
        <v>121.191</v>
      </c>
      <c r="AG13" s="3" t="s">
        <v>173</v>
      </c>
    </row>
    <row r="14" spans="1:33" ht="12.75">
      <c r="A14" s="3">
        <v>5</v>
      </c>
      <c r="B14" s="3">
        <v>2</v>
      </c>
      <c r="C14" s="3">
        <v>67.5</v>
      </c>
      <c r="D14" s="3" t="s">
        <v>256</v>
      </c>
      <c r="E14" s="3" t="s">
        <v>38</v>
      </c>
      <c r="F14" s="3" t="s">
        <v>19</v>
      </c>
      <c r="G14" s="1">
        <v>30880</v>
      </c>
      <c r="H14" s="3" t="s">
        <v>20</v>
      </c>
      <c r="I14" s="2">
        <v>67.05</v>
      </c>
      <c r="J14" s="29">
        <v>0.7827</v>
      </c>
      <c r="K14" s="15"/>
      <c r="L14" s="3"/>
      <c r="M14" s="8"/>
      <c r="N14" s="3"/>
      <c r="O14" s="28"/>
      <c r="P14" s="29">
        <f>O14*J14</f>
        <v>0</v>
      </c>
      <c r="Q14" s="3"/>
      <c r="R14" s="3"/>
      <c r="S14" s="3"/>
      <c r="T14" s="3"/>
      <c r="U14" s="28"/>
      <c r="V14" s="29">
        <f>U14*J14</f>
        <v>0</v>
      </c>
      <c r="W14" s="3">
        <f>U14+O14</f>
        <v>0</v>
      </c>
      <c r="X14" s="29">
        <f>W14*J14</f>
        <v>0</v>
      </c>
      <c r="Y14" s="3">
        <v>90</v>
      </c>
      <c r="Z14" s="3">
        <v>110</v>
      </c>
      <c r="AA14" s="39">
        <v>115</v>
      </c>
      <c r="AB14" s="3"/>
      <c r="AC14" s="28">
        <v>110</v>
      </c>
      <c r="AD14" s="29">
        <f>AC14*J14</f>
        <v>86.097</v>
      </c>
      <c r="AE14" s="3">
        <f>AC14+W14</f>
        <v>110</v>
      </c>
      <c r="AF14" s="29">
        <f>AE14*J14</f>
        <v>86.097</v>
      </c>
      <c r="AG14" s="3"/>
    </row>
    <row r="15" spans="1:75" s="3" customFormat="1" ht="12.75">
      <c r="A15" s="3">
        <v>3</v>
      </c>
      <c r="B15" s="3">
        <v>3</v>
      </c>
      <c r="C15" s="3">
        <v>67.5</v>
      </c>
      <c r="D15" s="3" t="s">
        <v>254</v>
      </c>
      <c r="E15" s="3" t="s">
        <v>81</v>
      </c>
      <c r="F15" s="3" t="s">
        <v>19</v>
      </c>
      <c r="G15" s="1">
        <v>31049</v>
      </c>
      <c r="H15" s="3" t="s">
        <v>20</v>
      </c>
      <c r="I15" s="2">
        <v>64.7</v>
      </c>
      <c r="J15" s="29">
        <v>0.8052</v>
      </c>
      <c r="K15" s="14"/>
      <c r="L15" s="8"/>
      <c r="M15" s="8"/>
      <c r="O15" s="28"/>
      <c r="P15" s="29">
        <f>O15*J15</f>
        <v>0</v>
      </c>
      <c r="U15" s="28"/>
      <c r="V15" s="29">
        <f>U15*J15</f>
        <v>0</v>
      </c>
      <c r="W15" s="3">
        <f>U15+O15</f>
        <v>0</v>
      </c>
      <c r="X15" s="29">
        <f>W15*J15</f>
        <v>0</v>
      </c>
      <c r="Y15" s="39">
        <v>80</v>
      </c>
      <c r="Z15" s="14">
        <v>87.5</v>
      </c>
      <c r="AA15" s="14">
        <v>95</v>
      </c>
      <c r="AC15" s="28">
        <v>95</v>
      </c>
      <c r="AD15" s="29">
        <f>AC15*J15</f>
        <v>76.494</v>
      </c>
      <c r="AE15" s="3">
        <f>AC15+W15</f>
        <v>95</v>
      </c>
      <c r="AF15" s="29">
        <f>AE15*J15</f>
        <v>76.494</v>
      </c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30"/>
    </row>
    <row r="16" spans="1:75" s="20" customFormat="1" ht="12.75">
      <c r="A16" s="3"/>
      <c r="B16" s="3"/>
      <c r="C16" s="3"/>
      <c r="D16" s="3"/>
      <c r="E16" s="28" t="s">
        <v>170</v>
      </c>
      <c r="F16" s="3"/>
      <c r="G16" s="1"/>
      <c r="H16" s="3"/>
      <c r="I16" s="2"/>
      <c r="J16" s="29"/>
      <c r="K16" s="42"/>
      <c r="L16" s="42"/>
      <c r="M16" s="42"/>
      <c r="N16" s="3"/>
      <c r="O16" s="28"/>
      <c r="P16" s="29"/>
      <c r="Q16" s="8"/>
      <c r="R16" s="8"/>
      <c r="S16" s="8"/>
      <c r="T16" s="3"/>
      <c r="U16" s="28"/>
      <c r="V16" s="29"/>
      <c r="W16" s="3"/>
      <c r="X16" s="29"/>
      <c r="Y16" s="8"/>
      <c r="Z16" s="3"/>
      <c r="AA16" s="3"/>
      <c r="AB16" s="3"/>
      <c r="AC16" s="28"/>
      <c r="AD16" s="29"/>
      <c r="AE16" s="3"/>
      <c r="AF16" s="29"/>
      <c r="AG16" s="3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21"/>
    </row>
    <row r="17" spans="1:33" ht="12.75">
      <c r="A17" s="3">
        <v>12</v>
      </c>
      <c r="B17" s="3">
        <v>1</v>
      </c>
      <c r="C17" s="3">
        <v>60</v>
      </c>
      <c r="D17" s="3" t="s">
        <v>259</v>
      </c>
      <c r="E17" s="3" t="s">
        <v>50</v>
      </c>
      <c r="F17" s="3" t="s">
        <v>19</v>
      </c>
      <c r="G17" s="1">
        <v>23400</v>
      </c>
      <c r="H17" s="3" t="s">
        <v>26</v>
      </c>
      <c r="I17" s="2">
        <v>59.45</v>
      </c>
      <c r="J17" s="29">
        <v>0.9872</v>
      </c>
      <c r="K17" s="8"/>
      <c r="L17" s="15"/>
      <c r="M17" s="14"/>
      <c r="N17" s="3"/>
      <c r="O17" s="28"/>
      <c r="P17" s="29">
        <f aca="true" t="shared" si="0" ref="P17:P23">O17*J17</f>
        <v>0</v>
      </c>
      <c r="Q17" s="8"/>
      <c r="R17" s="8"/>
      <c r="S17" s="8"/>
      <c r="T17" s="3"/>
      <c r="U17" s="28"/>
      <c r="V17" s="29">
        <f aca="true" t="shared" si="1" ref="V17:V23">U17*J17</f>
        <v>0</v>
      </c>
      <c r="W17" s="3">
        <f aca="true" t="shared" si="2" ref="W17:W23">U17+O17</f>
        <v>0</v>
      </c>
      <c r="X17" s="29">
        <f aca="true" t="shared" si="3" ref="X17:X23">W17*J17</f>
        <v>0</v>
      </c>
      <c r="Y17" s="14">
        <v>125</v>
      </c>
      <c r="Z17" s="14">
        <v>135</v>
      </c>
      <c r="AA17" s="14">
        <v>140</v>
      </c>
      <c r="AB17" s="3"/>
      <c r="AC17" s="28">
        <v>140</v>
      </c>
      <c r="AD17" s="29">
        <f aca="true" t="shared" si="4" ref="AD17:AD23">AC17*J17</f>
        <v>138.208</v>
      </c>
      <c r="AE17" s="3">
        <f aca="true" t="shared" si="5" ref="AE17:AE23">AC17+W17</f>
        <v>140</v>
      </c>
      <c r="AF17" s="29">
        <f aca="true" t="shared" si="6" ref="AF17:AF23">AE17*J17</f>
        <v>138.208</v>
      </c>
      <c r="AG17" s="3"/>
    </row>
    <row r="18" spans="1:75" s="3" customFormat="1" ht="12.75">
      <c r="A18" s="3">
        <v>12</v>
      </c>
      <c r="B18" s="3">
        <v>1</v>
      </c>
      <c r="C18" s="3">
        <v>75</v>
      </c>
      <c r="D18" s="3" t="s">
        <v>49</v>
      </c>
      <c r="E18" s="3" t="s">
        <v>50</v>
      </c>
      <c r="F18" s="3" t="s">
        <v>19</v>
      </c>
      <c r="G18" s="1">
        <v>24227</v>
      </c>
      <c r="H18" s="3" t="s">
        <v>22</v>
      </c>
      <c r="I18" s="2">
        <v>72.65</v>
      </c>
      <c r="J18" s="29">
        <v>0.7793</v>
      </c>
      <c r="L18" s="14"/>
      <c r="M18" s="14"/>
      <c r="O18" s="28"/>
      <c r="P18" s="29">
        <f t="shared" si="0"/>
        <v>0</v>
      </c>
      <c r="U18" s="28"/>
      <c r="V18" s="29">
        <f t="shared" si="1"/>
        <v>0</v>
      </c>
      <c r="W18" s="3">
        <f t="shared" si="2"/>
        <v>0</v>
      </c>
      <c r="X18" s="29">
        <f t="shared" si="3"/>
        <v>0</v>
      </c>
      <c r="Y18" s="3">
        <v>120</v>
      </c>
      <c r="Z18" s="14">
        <v>130</v>
      </c>
      <c r="AA18" s="3">
        <v>150</v>
      </c>
      <c r="AC18" s="28">
        <v>150</v>
      </c>
      <c r="AD18" s="29">
        <f t="shared" si="4"/>
        <v>116.895</v>
      </c>
      <c r="AE18" s="3">
        <f t="shared" si="5"/>
        <v>150</v>
      </c>
      <c r="AF18" s="29">
        <f t="shared" si="6"/>
        <v>116.895</v>
      </c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30"/>
    </row>
    <row r="19" spans="1:33" ht="12.75">
      <c r="A19" s="3">
        <v>12</v>
      </c>
      <c r="B19" s="3">
        <v>1</v>
      </c>
      <c r="C19" s="3">
        <v>75</v>
      </c>
      <c r="D19" s="3" t="s">
        <v>267</v>
      </c>
      <c r="E19" s="3" t="s">
        <v>27</v>
      </c>
      <c r="F19" s="3" t="s">
        <v>19</v>
      </c>
      <c r="G19" s="1">
        <v>32104</v>
      </c>
      <c r="H19" s="3" t="s">
        <v>20</v>
      </c>
      <c r="I19" s="2">
        <v>74.85</v>
      </c>
      <c r="J19" s="29">
        <v>0.6559</v>
      </c>
      <c r="K19" s="3"/>
      <c r="L19" s="14"/>
      <c r="M19" s="14"/>
      <c r="N19" s="3"/>
      <c r="O19" s="28"/>
      <c r="P19" s="29">
        <f t="shared" si="0"/>
        <v>0</v>
      </c>
      <c r="Q19" s="3"/>
      <c r="R19" s="3"/>
      <c r="S19" s="3"/>
      <c r="T19" s="3"/>
      <c r="U19" s="28"/>
      <c r="V19" s="29">
        <f t="shared" si="1"/>
        <v>0</v>
      </c>
      <c r="W19" s="3">
        <f t="shared" si="2"/>
        <v>0</v>
      </c>
      <c r="X19" s="29">
        <f t="shared" si="3"/>
        <v>0</v>
      </c>
      <c r="Y19" s="3">
        <v>150</v>
      </c>
      <c r="Z19" s="39">
        <v>180</v>
      </c>
      <c r="AA19" s="39">
        <v>180</v>
      </c>
      <c r="AB19" s="3"/>
      <c r="AC19" s="28">
        <v>150</v>
      </c>
      <c r="AD19" s="29">
        <f t="shared" si="4"/>
        <v>98.385</v>
      </c>
      <c r="AE19" s="3">
        <f t="shared" si="5"/>
        <v>150</v>
      </c>
      <c r="AF19" s="29">
        <f t="shared" si="6"/>
        <v>98.385</v>
      </c>
      <c r="AG19" s="3"/>
    </row>
    <row r="20" spans="1:33" ht="12.75">
      <c r="A20" s="3">
        <v>12</v>
      </c>
      <c r="B20" s="3">
        <v>1</v>
      </c>
      <c r="C20" s="3">
        <v>90</v>
      </c>
      <c r="D20" s="3" t="s">
        <v>90</v>
      </c>
      <c r="E20" s="3" t="s">
        <v>91</v>
      </c>
      <c r="F20" s="3" t="s">
        <v>19</v>
      </c>
      <c r="G20" s="1">
        <v>31598</v>
      </c>
      <c r="H20" s="3" t="s">
        <v>20</v>
      </c>
      <c r="I20" s="2">
        <v>87.25</v>
      </c>
      <c r="J20" s="29">
        <v>0.5965</v>
      </c>
      <c r="K20" s="8"/>
      <c r="L20" s="14"/>
      <c r="M20" s="15"/>
      <c r="N20" s="3"/>
      <c r="O20" s="28"/>
      <c r="P20" s="29">
        <f t="shared" si="0"/>
        <v>0</v>
      </c>
      <c r="Q20" s="8"/>
      <c r="R20" s="8"/>
      <c r="S20" s="8"/>
      <c r="T20" s="3"/>
      <c r="U20" s="28"/>
      <c r="V20" s="29">
        <f t="shared" si="1"/>
        <v>0</v>
      </c>
      <c r="W20" s="3">
        <f t="shared" si="2"/>
        <v>0</v>
      </c>
      <c r="X20" s="29">
        <f t="shared" si="3"/>
        <v>0</v>
      </c>
      <c r="Y20" s="8">
        <v>190</v>
      </c>
      <c r="Z20" s="14">
        <v>200</v>
      </c>
      <c r="AA20" s="39">
        <v>0</v>
      </c>
      <c r="AB20" s="3"/>
      <c r="AC20" s="28">
        <v>200</v>
      </c>
      <c r="AD20" s="29">
        <f t="shared" si="4"/>
        <v>119.30000000000001</v>
      </c>
      <c r="AE20" s="3">
        <f t="shared" si="5"/>
        <v>200</v>
      </c>
      <c r="AF20" s="29">
        <f t="shared" si="6"/>
        <v>119.30000000000001</v>
      </c>
      <c r="AG20" s="3"/>
    </row>
    <row r="21" spans="1:33" ht="12.75">
      <c r="A21" s="3">
        <v>12</v>
      </c>
      <c r="B21" s="3">
        <v>1</v>
      </c>
      <c r="C21" s="3">
        <v>100</v>
      </c>
      <c r="D21" s="3" t="s">
        <v>281</v>
      </c>
      <c r="E21" s="3" t="s">
        <v>71</v>
      </c>
      <c r="F21" s="3" t="s">
        <v>19</v>
      </c>
      <c r="G21" s="1">
        <v>36075</v>
      </c>
      <c r="H21" s="3" t="s">
        <v>23</v>
      </c>
      <c r="I21" s="2">
        <v>93.1</v>
      </c>
      <c r="J21" s="29">
        <v>0.6486</v>
      </c>
      <c r="K21" s="8"/>
      <c r="L21" s="14"/>
      <c r="M21" s="14"/>
      <c r="N21" s="3"/>
      <c r="O21" s="28"/>
      <c r="P21" s="29">
        <f t="shared" si="0"/>
        <v>0</v>
      </c>
      <c r="Q21" s="3"/>
      <c r="R21" s="3"/>
      <c r="S21" s="3"/>
      <c r="T21" s="3"/>
      <c r="U21" s="28"/>
      <c r="V21" s="29">
        <f t="shared" si="1"/>
        <v>0</v>
      </c>
      <c r="W21" s="3">
        <f t="shared" si="2"/>
        <v>0</v>
      </c>
      <c r="X21" s="29">
        <f t="shared" si="3"/>
        <v>0</v>
      </c>
      <c r="Y21" s="3">
        <v>195</v>
      </c>
      <c r="Z21" s="14">
        <v>200</v>
      </c>
      <c r="AA21" s="39">
        <v>205</v>
      </c>
      <c r="AB21" s="3"/>
      <c r="AC21" s="28">
        <v>200</v>
      </c>
      <c r="AD21" s="29">
        <f t="shared" si="4"/>
        <v>129.72</v>
      </c>
      <c r="AE21" s="3">
        <f t="shared" si="5"/>
        <v>200</v>
      </c>
      <c r="AF21" s="29">
        <f t="shared" si="6"/>
        <v>129.72</v>
      </c>
      <c r="AG21" s="3"/>
    </row>
    <row r="22" spans="1:33" ht="12.75">
      <c r="A22" s="3">
        <v>12</v>
      </c>
      <c r="B22" s="3">
        <v>1</v>
      </c>
      <c r="C22" s="3">
        <v>125</v>
      </c>
      <c r="D22" s="3" t="s">
        <v>86</v>
      </c>
      <c r="E22" s="3" t="s">
        <v>38</v>
      </c>
      <c r="F22" s="3" t="s">
        <v>19</v>
      </c>
      <c r="G22" s="1">
        <v>31013</v>
      </c>
      <c r="H22" s="3" t="s">
        <v>20</v>
      </c>
      <c r="I22" s="2">
        <v>117.75</v>
      </c>
      <c r="J22" s="29">
        <v>0.529</v>
      </c>
      <c r="K22" s="14"/>
      <c r="L22" s="8"/>
      <c r="M22" s="14"/>
      <c r="N22" s="3"/>
      <c r="O22" s="28"/>
      <c r="P22" s="29">
        <f t="shared" si="0"/>
        <v>0</v>
      </c>
      <c r="Q22" s="8"/>
      <c r="R22" s="8"/>
      <c r="S22" s="8"/>
      <c r="T22" s="3"/>
      <c r="U22" s="28"/>
      <c r="V22" s="29">
        <f t="shared" si="1"/>
        <v>0</v>
      </c>
      <c r="W22" s="3">
        <f t="shared" si="2"/>
        <v>0</v>
      </c>
      <c r="X22" s="29">
        <f t="shared" si="3"/>
        <v>0</v>
      </c>
      <c r="Y22" s="8">
        <v>255</v>
      </c>
      <c r="Z22" s="39">
        <v>277.5</v>
      </c>
      <c r="AA22" s="39">
        <v>277.5</v>
      </c>
      <c r="AB22" s="3"/>
      <c r="AC22" s="28">
        <v>255</v>
      </c>
      <c r="AD22" s="29">
        <f t="shared" si="4"/>
        <v>134.895</v>
      </c>
      <c r="AE22" s="3">
        <f t="shared" si="5"/>
        <v>255</v>
      </c>
      <c r="AF22" s="29">
        <f t="shared" si="6"/>
        <v>134.895</v>
      </c>
      <c r="AG22" s="3"/>
    </row>
    <row r="23" spans="1:33" ht="12.75">
      <c r="A23" s="3">
        <v>12</v>
      </c>
      <c r="B23" s="3">
        <v>1</v>
      </c>
      <c r="C23" s="3">
        <v>140</v>
      </c>
      <c r="D23" s="3" t="s">
        <v>75</v>
      </c>
      <c r="E23" s="3" t="s">
        <v>52</v>
      </c>
      <c r="F23" s="3" t="s">
        <v>19</v>
      </c>
      <c r="G23" s="1">
        <v>29395</v>
      </c>
      <c r="H23" s="3" t="s">
        <v>20</v>
      </c>
      <c r="I23" s="2">
        <v>136.95</v>
      </c>
      <c r="J23" s="29">
        <v>0.5069</v>
      </c>
      <c r="K23" s="14"/>
      <c r="L23" s="8"/>
      <c r="M23" s="14"/>
      <c r="N23" s="3"/>
      <c r="O23" s="28"/>
      <c r="P23" s="29">
        <f t="shared" si="0"/>
        <v>0</v>
      </c>
      <c r="Q23" s="8"/>
      <c r="R23" s="8"/>
      <c r="S23" s="8"/>
      <c r="T23" s="3"/>
      <c r="U23" s="28"/>
      <c r="V23" s="29">
        <f t="shared" si="1"/>
        <v>0</v>
      </c>
      <c r="W23" s="3">
        <f t="shared" si="2"/>
        <v>0</v>
      </c>
      <c r="X23" s="29">
        <f t="shared" si="3"/>
        <v>0</v>
      </c>
      <c r="Y23" s="8">
        <v>210</v>
      </c>
      <c r="Z23" s="3">
        <v>215</v>
      </c>
      <c r="AA23" s="8">
        <v>225</v>
      </c>
      <c r="AB23" s="3"/>
      <c r="AC23" s="28">
        <v>225</v>
      </c>
      <c r="AD23" s="29">
        <f t="shared" si="4"/>
        <v>114.05250000000001</v>
      </c>
      <c r="AE23" s="3">
        <f t="shared" si="5"/>
        <v>225</v>
      </c>
      <c r="AF23" s="29">
        <f t="shared" si="6"/>
        <v>114.05250000000001</v>
      </c>
      <c r="AG23" s="3"/>
    </row>
    <row r="24" spans="1:33" ht="12.75">
      <c r="A24" s="3"/>
      <c r="B24" s="3"/>
      <c r="C24" s="3"/>
      <c r="D24" s="28" t="s">
        <v>231</v>
      </c>
      <c r="E24" s="28" t="s">
        <v>168</v>
      </c>
      <c r="F24" s="3"/>
      <c r="G24" s="1"/>
      <c r="H24" s="3"/>
      <c r="I24" s="2"/>
      <c r="J24" s="29"/>
      <c r="K24" s="8"/>
      <c r="L24" s="15"/>
      <c r="M24" s="14"/>
      <c r="N24" s="3"/>
      <c r="O24" s="28"/>
      <c r="P24" s="29"/>
      <c r="Q24" s="8"/>
      <c r="R24" s="8"/>
      <c r="S24" s="8"/>
      <c r="T24" s="3"/>
      <c r="U24" s="28"/>
      <c r="V24" s="29"/>
      <c r="W24" s="3"/>
      <c r="X24" s="29"/>
      <c r="Y24" s="14"/>
      <c r="Z24" s="14"/>
      <c r="AA24" s="14"/>
      <c r="AB24" s="3"/>
      <c r="AC24" s="28"/>
      <c r="AD24" s="29"/>
      <c r="AE24" s="3"/>
      <c r="AF24" s="29"/>
      <c r="AG24" s="3"/>
    </row>
    <row r="25" spans="1:75" s="20" customFormat="1" ht="12.75" customHeight="1">
      <c r="A25" s="3">
        <v>12</v>
      </c>
      <c r="B25" s="3">
        <v>1</v>
      </c>
      <c r="C25" s="3">
        <v>48</v>
      </c>
      <c r="D25" s="3" t="s">
        <v>258</v>
      </c>
      <c r="E25" s="3" t="s">
        <v>28</v>
      </c>
      <c r="F25" s="3" t="s">
        <v>19</v>
      </c>
      <c r="G25" s="1">
        <v>32562</v>
      </c>
      <c r="H25" s="3" t="s">
        <v>20</v>
      </c>
      <c r="I25" s="2">
        <v>46.35</v>
      </c>
      <c r="J25" s="29">
        <v>1.0657</v>
      </c>
      <c r="K25" s="3">
        <v>85</v>
      </c>
      <c r="L25" s="14">
        <v>95</v>
      </c>
      <c r="M25" s="42">
        <v>102.5</v>
      </c>
      <c r="N25" s="3"/>
      <c r="O25" s="28">
        <v>95</v>
      </c>
      <c r="P25" s="29">
        <f aca="true" t="shared" si="7" ref="P25:P31">O25*J25</f>
        <v>101.2415</v>
      </c>
      <c r="Q25" s="3">
        <v>35</v>
      </c>
      <c r="R25" s="39">
        <v>42.5</v>
      </c>
      <c r="S25" s="39">
        <v>42.5</v>
      </c>
      <c r="T25" s="3"/>
      <c r="U25" s="28">
        <v>35</v>
      </c>
      <c r="V25" s="29">
        <f aca="true" t="shared" si="8" ref="V25:V31">U25*J25</f>
        <v>37.2995</v>
      </c>
      <c r="W25" s="3">
        <f aca="true" t="shared" si="9" ref="W25:W31">U25+O25</f>
        <v>130</v>
      </c>
      <c r="X25" s="29">
        <f aca="true" t="shared" si="10" ref="X25:X31">W25*J25</f>
        <v>138.54100000000003</v>
      </c>
      <c r="Y25" s="3">
        <v>125</v>
      </c>
      <c r="Z25" s="39">
        <v>140</v>
      </c>
      <c r="AA25" s="39">
        <v>140</v>
      </c>
      <c r="AB25" s="3"/>
      <c r="AC25" s="28">
        <v>125</v>
      </c>
      <c r="AD25" s="29">
        <f aca="true" t="shared" si="11" ref="AD25:AD31">AC25*J25</f>
        <v>133.2125</v>
      </c>
      <c r="AE25" s="3">
        <f aca="true" t="shared" si="12" ref="AE25:AE31">AC25+W25</f>
        <v>255</v>
      </c>
      <c r="AF25" s="29">
        <f aca="true" t="shared" si="13" ref="AF25:AF31">AE25*J25</f>
        <v>271.75350000000003</v>
      </c>
      <c r="AG25" s="3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21"/>
    </row>
    <row r="26" spans="1:33" ht="12.75">
      <c r="A26" s="3">
        <v>12</v>
      </c>
      <c r="B26" s="3">
        <v>1</v>
      </c>
      <c r="C26" s="3">
        <v>52</v>
      </c>
      <c r="D26" s="3" t="s">
        <v>261</v>
      </c>
      <c r="E26" s="3" t="s">
        <v>27</v>
      </c>
      <c r="F26" s="3" t="s">
        <v>19</v>
      </c>
      <c r="G26" s="1">
        <v>31028</v>
      </c>
      <c r="H26" s="3" t="s">
        <v>20</v>
      </c>
      <c r="I26" s="2">
        <v>51.95</v>
      </c>
      <c r="J26" s="29">
        <v>0.967</v>
      </c>
      <c r="K26" s="42">
        <v>105</v>
      </c>
      <c r="L26" s="14">
        <v>115</v>
      </c>
      <c r="M26" s="42">
        <v>120</v>
      </c>
      <c r="N26" s="3"/>
      <c r="O26" s="28">
        <v>115</v>
      </c>
      <c r="P26" s="29">
        <f t="shared" si="7"/>
        <v>111.205</v>
      </c>
      <c r="Q26" s="3">
        <v>70</v>
      </c>
      <c r="R26" s="39">
        <v>75</v>
      </c>
      <c r="S26" s="3">
        <v>77.5</v>
      </c>
      <c r="T26" s="3"/>
      <c r="U26" s="28">
        <v>77.5</v>
      </c>
      <c r="V26" s="29">
        <f t="shared" si="8"/>
        <v>74.9425</v>
      </c>
      <c r="W26" s="3">
        <f t="shared" si="9"/>
        <v>192.5</v>
      </c>
      <c r="X26" s="29">
        <f t="shared" si="10"/>
        <v>186.1475</v>
      </c>
      <c r="Y26" s="3">
        <v>130</v>
      </c>
      <c r="Z26" s="14">
        <v>137.5</v>
      </c>
      <c r="AA26" s="3">
        <v>145</v>
      </c>
      <c r="AB26" s="3"/>
      <c r="AC26" s="28">
        <v>145</v>
      </c>
      <c r="AD26" s="29">
        <f t="shared" si="11"/>
        <v>140.215</v>
      </c>
      <c r="AE26" s="3">
        <f t="shared" si="12"/>
        <v>337.5</v>
      </c>
      <c r="AF26" s="29">
        <f t="shared" si="13"/>
        <v>326.3625</v>
      </c>
      <c r="AG26" s="3" t="s">
        <v>172</v>
      </c>
    </row>
    <row r="27" spans="1:75" s="3" customFormat="1" ht="12.75">
      <c r="A27" s="3">
        <v>5</v>
      </c>
      <c r="B27" s="3">
        <v>2</v>
      </c>
      <c r="C27" s="3">
        <v>52</v>
      </c>
      <c r="D27" s="3" t="s">
        <v>260</v>
      </c>
      <c r="E27" s="3" t="s">
        <v>27</v>
      </c>
      <c r="F27" s="3" t="s">
        <v>19</v>
      </c>
      <c r="G27" s="1">
        <v>28351</v>
      </c>
      <c r="H27" s="3" t="s">
        <v>20</v>
      </c>
      <c r="I27" s="2">
        <v>50.5</v>
      </c>
      <c r="J27" s="29">
        <v>0.9952</v>
      </c>
      <c r="K27" s="15">
        <v>102.5</v>
      </c>
      <c r="L27" s="14">
        <v>110</v>
      </c>
      <c r="M27" s="14">
        <v>115</v>
      </c>
      <c r="O27" s="28">
        <v>115</v>
      </c>
      <c r="P27" s="29">
        <f t="shared" si="7"/>
        <v>114.448</v>
      </c>
      <c r="Q27" s="15">
        <v>52.5</v>
      </c>
      <c r="R27" s="3">
        <v>57.5</v>
      </c>
      <c r="S27" s="39">
        <v>62.5</v>
      </c>
      <c r="U27" s="28">
        <v>57.5</v>
      </c>
      <c r="V27" s="29">
        <f t="shared" si="8"/>
        <v>57.224</v>
      </c>
      <c r="W27" s="3">
        <f t="shared" si="9"/>
        <v>172.5</v>
      </c>
      <c r="X27" s="29">
        <f t="shared" si="10"/>
        <v>171.672</v>
      </c>
      <c r="Y27" s="3">
        <v>135</v>
      </c>
      <c r="Z27" s="39">
        <v>145</v>
      </c>
      <c r="AA27" s="39">
        <v>145</v>
      </c>
      <c r="AC27" s="28">
        <v>135</v>
      </c>
      <c r="AD27" s="29">
        <f t="shared" si="11"/>
        <v>134.352</v>
      </c>
      <c r="AE27" s="3">
        <f t="shared" si="12"/>
        <v>307.5</v>
      </c>
      <c r="AF27" s="29">
        <f t="shared" si="13"/>
        <v>306.024</v>
      </c>
      <c r="AG27" s="3" t="s">
        <v>174</v>
      </c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30"/>
    </row>
    <row r="28" spans="1:75" s="3" customFormat="1" ht="12.75" customHeight="1">
      <c r="A28" s="3">
        <v>12</v>
      </c>
      <c r="B28" s="3">
        <v>1</v>
      </c>
      <c r="C28" s="3">
        <v>60</v>
      </c>
      <c r="D28" s="3" t="s">
        <v>151</v>
      </c>
      <c r="E28" s="3" t="s">
        <v>56</v>
      </c>
      <c r="F28" s="3" t="s">
        <v>19</v>
      </c>
      <c r="G28" s="1">
        <v>24274</v>
      </c>
      <c r="H28" s="3" t="s">
        <v>20</v>
      </c>
      <c r="I28" s="2">
        <v>60</v>
      </c>
      <c r="J28" s="29">
        <v>0.8628</v>
      </c>
      <c r="K28" s="3">
        <v>110</v>
      </c>
      <c r="L28" s="8">
        <v>120</v>
      </c>
      <c r="M28" s="8">
        <v>125</v>
      </c>
      <c r="O28" s="28">
        <v>125</v>
      </c>
      <c r="P28" s="29">
        <f t="shared" si="7"/>
        <v>107.85</v>
      </c>
      <c r="Q28" s="3">
        <v>90</v>
      </c>
      <c r="R28" s="3">
        <v>92.5</v>
      </c>
      <c r="S28" s="3">
        <v>95</v>
      </c>
      <c r="U28" s="28">
        <v>95</v>
      </c>
      <c r="V28" s="29">
        <f t="shared" si="8"/>
        <v>81.96600000000001</v>
      </c>
      <c r="W28" s="3">
        <f t="shared" si="9"/>
        <v>220</v>
      </c>
      <c r="X28" s="29">
        <f t="shared" si="10"/>
        <v>189.816</v>
      </c>
      <c r="Y28" s="3">
        <v>130</v>
      </c>
      <c r="Z28" s="3">
        <v>135</v>
      </c>
      <c r="AA28" s="3">
        <v>145</v>
      </c>
      <c r="AC28" s="28">
        <v>145</v>
      </c>
      <c r="AD28" s="29">
        <f t="shared" si="11"/>
        <v>125.106</v>
      </c>
      <c r="AE28" s="3">
        <f t="shared" si="12"/>
        <v>365</v>
      </c>
      <c r="AF28" s="29">
        <f t="shared" si="13"/>
        <v>314.922</v>
      </c>
      <c r="AG28" s="3" t="s">
        <v>173</v>
      </c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30"/>
    </row>
    <row r="29" spans="1:75" s="3" customFormat="1" ht="12.75">
      <c r="A29" s="3">
        <v>5</v>
      </c>
      <c r="B29" s="3">
        <v>2</v>
      </c>
      <c r="C29" s="3">
        <v>60</v>
      </c>
      <c r="D29" s="3" t="s">
        <v>262</v>
      </c>
      <c r="E29" s="3" t="s">
        <v>27</v>
      </c>
      <c r="F29" s="3" t="s">
        <v>19</v>
      </c>
      <c r="G29" s="1">
        <v>31682</v>
      </c>
      <c r="H29" s="3" t="s">
        <v>20</v>
      </c>
      <c r="I29" s="2">
        <v>60</v>
      </c>
      <c r="J29" s="29">
        <v>0.8628</v>
      </c>
      <c r="K29" s="3">
        <v>100</v>
      </c>
      <c r="L29" s="14">
        <v>107.5</v>
      </c>
      <c r="M29" s="42">
        <v>115</v>
      </c>
      <c r="O29" s="28">
        <v>107.5</v>
      </c>
      <c r="P29" s="29">
        <f t="shared" si="7"/>
        <v>92.751</v>
      </c>
      <c r="Q29" s="3">
        <v>50</v>
      </c>
      <c r="R29" s="3">
        <v>55</v>
      </c>
      <c r="S29" s="39">
        <v>57.5</v>
      </c>
      <c r="U29" s="28">
        <v>55</v>
      </c>
      <c r="V29" s="29">
        <f t="shared" si="8"/>
        <v>47.454</v>
      </c>
      <c r="W29" s="3">
        <f t="shared" si="9"/>
        <v>162.5</v>
      </c>
      <c r="X29" s="29">
        <f t="shared" si="10"/>
        <v>140.205</v>
      </c>
      <c r="Y29" s="3">
        <v>130</v>
      </c>
      <c r="Z29" s="14">
        <v>137.5</v>
      </c>
      <c r="AA29" s="39">
        <v>145</v>
      </c>
      <c r="AC29" s="28">
        <v>137.5</v>
      </c>
      <c r="AD29" s="29">
        <f t="shared" si="11"/>
        <v>118.635</v>
      </c>
      <c r="AE29" s="3">
        <f t="shared" si="12"/>
        <v>300</v>
      </c>
      <c r="AF29" s="29">
        <f t="shared" si="13"/>
        <v>258.84000000000003</v>
      </c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30"/>
    </row>
    <row r="30" spans="1:33" ht="12.75" customHeight="1">
      <c r="A30" s="3">
        <v>12</v>
      </c>
      <c r="B30" s="3">
        <v>1</v>
      </c>
      <c r="C30" s="3">
        <v>67.5</v>
      </c>
      <c r="D30" s="3" t="s">
        <v>263</v>
      </c>
      <c r="E30" s="3" t="s">
        <v>39</v>
      </c>
      <c r="F30" s="3" t="s">
        <v>19</v>
      </c>
      <c r="G30" s="1">
        <v>31737</v>
      </c>
      <c r="H30" s="3" t="s">
        <v>20</v>
      </c>
      <c r="I30" s="2">
        <v>62.2</v>
      </c>
      <c r="J30" s="29">
        <v>0.8358</v>
      </c>
      <c r="K30" s="42">
        <v>102.5</v>
      </c>
      <c r="L30" s="3">
        <v>102.5</v>
      </c>
      <c r="M30" s="42">
        <v>107.5</v>
      </c>
      <c r="N30" s="3"/>
      <c r="O30" s="28">
        <v>102.5</v>
      </c>
      <c r="P30" s="29">
        <f t="shared" si="7"/>
        <v>85.6695</v>
      </c>
      <c r="Q30" s="3">
        <v>55</v>
      </c>
      <c r="R30" s="39">
        <v>62.5</v>
      </c>
      <c r="S30" s="39">
        <v>62.5</v>
      </c>
      <c r="T30" s="3"/>
      <c r="U30" s="28">
        <v>55</v>
      </c>
      <c r="V30" s="29">
        <f t="shared" si="8"/>
        <v>45.969</v>
      </c>
      <c r="W30" s="3">
        <f t="shared" si="9"/>
        <v>157.5</v>
      </c>
      <c r="X30" s="29">
        <f t="shared" si="10"/>
        <v>131.6385</v>
      </c>
      <c r="Y30" s="3">
        <v>130</v>
      </c>
      <c r="Z30" s="3">
        <v>140</v>
      </c>
      <c r="AA30" s="3">
        <v>145</v>
      </c>
      <c r="AB30" s="3"/>
      <c r="AC30" s="28">
        <v>145</v>
      </c>
      <c r="AD30" s="29">
        <f t="shared" si="11"/>
        <v>121.191</v>
      </c>
      <c r="AE30" s="3">
        <f t="shared" si="12"/>
        <v>302.5</v>
      </c>
      <c r="AF30" s="29">
        <f t="shared" si="13"/>
        <v>252.8295</v>
      </c>
      <c r="AG30" s="3"/>
    </row>
    <row r="31" spans="1:33" ht="12.75">
      <c r="A31" s="3">
        <v>5</v>
      </c>
      <c r="B31" s="3">
        <v>2</v>
      </c>
      <c r="C31" s="3">
        <v>67.5</v>
      </c>
      <c r="D31" s="3" t="s">
        <v>257</v>
      </c>
      <c r="E31" s="3" t="s">
        <v>56</v>
      </c>
      <c r="F31" s="3" t="s">
        <v>19</v>
      </c>
      <c r="G31" s="1">
        <v>33101</v>
      </c>
      <c r="H31" s="3" t="s">
        <v>20</v>
      </c>
      <c r="I31" s="2">
        <v>67.45</v>
      </c>
      <c r="J31" s="29">
        <v>0.7769</v>
      </c>
      <c r="K31" s="15">
        <v>90</v>
      </c>
      <c r="L31" s="8">
        <v>102.5</v>
      </c>
      <c r="M31" s="14">
        <v>105</v>
      </c>
      <c r="N31" s="3"/>
      <c r="O31" s="28">
        <v>105</v>
      </c>
      <c r="P31" s="29">
        <f t="shared" si="7"/>
        <v>81.5745</v>
      </c>
      <c r="Q31" s="3">
        <v>70</v>
      </c>
      <c r="R31" s="3">
        <v>77.5</v>
      </c>
      <c r="S31" s="39">
        <v>80</v>
      </c>
      <c r="T31" s="3"/>
      <c r="U31" s="28">
        <v>77.5</v>
      </c>
      <c r="V31" s="29">
        <f t="shared" si="8"/>
        <v>60.20975</v>
      </c>
      <c r="W31" s="3">
        <f t="shared" si="9"/>
        <v>182.5</v>
      </c>
      <c r="X31" s="29">
        <f t="shared" si="10"/>
        <v>141.78425000000001</v>
      </c>
      <c r="Y31" s="3">
        <v>100</v>
      </c>
      <c r="Z31" s="3">
        <v>110</v>
      </c>
      <c r="AA31" s="3">
        <v>120</v>
      </c>
      <c r="AB31" s="3"/>
      <c r="AC31" s="28">
        <v>120</v>
      </c>
      <c r="AD31" s="29">
        <f t="shared" si="11"/>
        <v>93.22800000000001</v>
      </c>
      <c r="AE31" s="3">
        <f t="shared" si="12"/>
        <v>302.5</v>
      </c>
      <c r="AF31" s="29">
        <f t="shared" si="13"/>
        <v>235.01225000000002</v>
      </c>
      <c r="AG31" s="3"/>
    </row>
    <row r="32" spans="1:33" ht="12.75">
      <c r="A32" s="3"/>
      <c r="B32" s="3"/>
      <c r="C32" s="3"/>
      <c r="D32" s="3"/>
      <c r="E32" s="28" t="s">
        <v>170</v>
      </c>
      <c r="F32" s="3"/>
      <c r="G32" s="1"/>
      <c r="H32" s="3"/>
      <c r="I32" s="2"/>
      <c r="J32" s="29"/>
      <c r="K32" s="42"/>
      <c r="L32" s="14"/>
      <c r="M32" s="42"/>
      <c r="N32" s="3"/>
      <c r="O32" s="28"/>
      <c r="P32" s="29"/>
      <c r="Q32" s="3"/>
      <c r="R32" s="39"/>
      <c r="S32" s="3"/>
      <c r="T32" s="3"/>
      <c r="U32" s="28"/>
      <c r="V32" s="29"/>
      <c r="W32" s="3"/>
      <c r="X32" s="29"/>
      <c r="Y32" s="3"/>
      <c r="Z32" s="14"/>
      <c r="AA32" s="3"/>
      <c r="AB32" s="3"/>
      <c r="AC32" s="28"/>
      <c r="AD32" s="29"/>
      <c r="AE32" s="3"/>
      <c r="AF32" s="29"/>
      <c r="AG32" s="3"/>
    </row>
    <row r="33" spans="1:33" ht="12.75">
      <c r="A33" s="3">
        <v>12</v>
      </c>
      <c r="B33" s="3">
        <v>1</v>
      </c>
      <c r="C33" s="3">
        <v>48</v>
      </c>
      <c r="D33" s="3" t="s">
        <v>255</v>
      </c>
      <c r="E33" s="3" t="s">
        <v>91</v>
      </c>
      <c r="F33" s="3" t="s">
        <v>19</v>
      </c>
      <c r="G33" s="1">
        <v>37311</v>
      </c>
      <c r="H33" s="3" t="s">
        <v>24</v>
      </c>
      <c r="I33" s="2">
        <v>45.1</v>
      </c>
      <c r="J33" s="29">
        <v>1.3904</v>
      </c>
      <c r="K33" s="8">
        <v>50</v>
      </c>
      <c r="L33" s="8">
        <v>62.5</v>
      </c>
      <c r="M33" s="42">
        <v>70</v>
      </c>
      <c r="N33" s="3"/>
      <c r="O33" s="28">
        <v>62.5</v>
      </c>
      <c r="P33" s="29">
        <f aca="true" t="shared" si="14" ref="P33:P40">O33*J33</f>
        <v>86.9</v>
      </c>
      <c r="Q33" s="3">
        <v>47.5</v>
      </c>
      <c r="R33" s="39">
        <v>52.5</v>
      </c>
      <c r="S33" s="39">
        <v>55</v>
      </c>
      <c r="T33" s="3"/>
      <c r="U33" s="28">
        <v>47.5</v>
      </c>
      <c r="V33" s="29">
        <f aca="true" t="shared" si="15" ref="V33:V39">U33*J33</f>
        <v>66.044</v>
      </c>
      <c r="W33" s="3">
        <f aca="true" t="shared" si="16" ref="W33:W39">U33+O33</f>
        <v>110</v>
      </c>
      <c r="X33" s="29">
        <f aca="true" t="shared" si="17" ref="X33:X39">W33*J33</f>
        <v>152.94400000000002</v>
      </c>
      <c r="Y33" s="3">
        <v>80</v>
      </c>
      <c r="Z33" s="3">
        <v>92.5</v>
      </c>
      <c r="AA33" s="3">
        <v>100</v>
      </c>
      <c r="AB33" s="3"/>
      <c r="AC33" s="28">
        <v>100</v>
      </c>
      <c r="AD33" s="29">
        <f aca="true" t="shared" si="18" ref="AD33:AD39">AC33*J33</f>
        <v>139.04000000000002</v>
      </c>
      <c r="AE33" s="3">
        <f aca="true" t="shared" si="19" ref="AE33:AE39">AC33+W33</f>
        <v>210</v>
      </c>
      <c r="AF33" s="29">
        <f aca="true" t="shared" si="20" ref="AF33:AF39">AE33*J33</f>
        <v>291.98400000000004</v>
      </c>
      <c r="AG33" s="3"/>
    </row>
    <row r="34" spans="1:33" ht="12.75">
      <c r="A34" s="3">
        <v>12</v>
      </c>
      <c r="B34" s="3">
        <v>1</v>
      </c>
      <c r="C34" s="3">
        <v>60</v>
      </c>
      <c r="D34" s="3" t="s">
        <v>265</v>
      </c>
      <c r="E34" s="3" t="s">
        <v>266</v>
      </c>
      <c r="F34" s="3" t="s">
        <v>19</v>
      </c>
      <c r="G34" s="1">
        <v>32632</v>
      </c>
      <c r="H34" s="3" t="s">
        <v>20</v>
      </c>
      <c r="I34" s="2">
        <v>58.45</v>
      </c>
      <c r="J34" s="29">
        <v>0.8345</v>
      </c>
      <c r="K34" s="15">
        <v>120</v>
      </c>
      <c r="L34" s="3">
        <v>130</v>
      </c>
      <c r="M34" s="8">
        <v>135</v>
      </c>
      <c r="N34" s="3"/>
      <c r="O34" s="28">
        <v>135</v>
      </c>
      <c r="P34" s="29">
        <f t="shared" si="14"/>
        <v>112.6575</v>
      </c>
      <c r="Q34" s="39">
        <v>90</v>
      </c>
      <c r="R34" s="3">
        <v>90</v>
      </c>
      <c r="S34" s="39">
        <v>97.5</v>
      </c>
      <c r="T34" s="3"/>
      <c r="U34" s="28">
        <v>90</v>
      </c>
      <c r="V34" s="29">
        <f t="shared" si="15"/>
        <v>75.105</v>
      </c>
      <c r="W34" s="3">
        <f t="shared" si="16"/>
        <v>225</v>
      </c>
      <c r="X34" s="29">
        <f t="shared" si="17"/>
        <v>187.76250000000002</v>
      </c>
      <c r="Y34" s="3">
        <v>160</v>
      </c>
      <c r="Z34" s="3">
        <v>170</v>
      </c>
      <c r="AA34" s="39">
        <v>180</v>
      </c>
      <c r="AB34" s="3"/>
      <c r="AC34" s="28">
        <v>170</v>
      </c>
      <c r="AD34" s="29">
        <f t="shared" si="18"/>
        <v>141.865</v>
      </c>
      <c r="AE34" s="3">
        <f t="shared" si="19"/>
        <v>395</v>
      </c>
      <c r="AF34" s="29">
        <f t="shared" si="20"/>
        <v>329.6275</v>
      </c>
      <c r="AG34" s="3"/>
    </row>
    <row r="35" spans="1:75" s="3" customFormat="1" ht="12.75">
      <c r="A35" s="3">
        <v>12</v>
      </c>
      <c r="B35" s="3">
        <v>1</v>
      </c>
      <c r="C35" s="3">
        <v>75</v>
      </c>
      <c r="D35" s="3" t="s">
        <v>270</v>
      </c>
      <c r="E35" s="3" t="s">
        <v>28</v>
      </c>
      <c r="F35" s="3" t="s">
        <v>19</v>
      </c>
      <c r="G35" s="1">
        <v>33655</v>
      </c>
      <c r="H35" s="3" t="s">
        <v>25</v>
      </c>
      <c r="I35" s="2">
        <v>72.05</v>
      </c>
      <c r="J35" s="29">
        <v>0.6859</v>
      </c>
      <c r="K35" s="15">
        <v>170</v>
      </c>
      <c r="L35" s="15">
        <v>180</v>
      </c>
      <c r="M35" s="14">
        <v>0</v>
      </c>
      <c r="O35" s="28">
        <v>180</v>
      </c>
      <c r="P35" s="29">
        <f t="shared" si="14"/>
        <v>123.46199999999999</v>
      </c>
      <c r="Q35" s="8">
        <v>117.5</v>
      </c>
      <c r="R35" s="8">
        <v>125</v>
      </c>
      <c r="S35" s="8">
        <v>130</v>
      </c>
      <c r="U35" s="28">
        <v>130</v>
      </c>
      <c r="V35" s="29">
        <f t="shared" si="15"/>
        <v>89.16699999999999</v>
      </c>
      <c r="W35" s="3">
        <f t="shared" si="16"/>
        <v>310</v>
      </c>
      <c r="X35" s="29">
        <f t="shared" si="17"/>
        <v>212.629</v>
      </c>
      <c r="Y35" s="8">
        <v>210</v>
      </c>
      <c r="Z35" s="14">
        <v>220</v>
      </c>
      <c r="AA35" s="14">
        <v>230</v>
      </c>
      <c r="AB35" s="39">
        <v>237.5</v>
      </c>
      <c r="AC35" s="28">
        <v>230</v>
      </c>
      <c r="AD35" s="29">
        <f t="shared" si="18"/>
        <v>157.75699999999998</v>
      </c>
      <c r="AE35" s="3">
        <f t="shared" si="19"/>
        <v>540</v>
      </c>
      <c r="AF35" s="29">
        <f t="shared" si="20"/>
        <v>370.38599999999997</v>
      </c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30"/>
    </row>
    <row r="36" spans="1:33" ht="12.75">
      <c r="A36" s="3">
        <v>12</v>
      </c>
      <c r="B36" s="3">
        <v>1</v>
      </c>
      <c r="C36" s="3">
        <v>75</v>
      </c>
      <c r="D36" s="3" t="s">
        <v>269</v>
      </c>
      <c r="E36" s="3" t="s">
        <v>28</v>
      </c>
      <c r="F36" s="3" t="s">
        <v>19</v>
      </c>
      <c r="G36" s="1">
        <v>35276</v>
      </c>
      <c r="H36" s="3" t="s">
        <v>111</v>
      </c>
      <c r="I36" s="2">
        <v>70.45</v>
      </c>
      <c r="J36" s="29">
        <v>0.7408</v>
      </c>
      <c r="K36" s="8">
        <v>165</v>
      </c>
      <c r="L36" s="15">
        <v>175</v>
      </c>
      <c r="M36" s="8">
        <v>180</v>
      </c>
      <c r="N36" s="3"/>
      <c r="O36" s="28">
        <v>180</v>
      </c>
      <c r="P36" s="29">
        <f t="shared" si="14"/>
        <v>133.344</v>
      </c>
      <c r="Q36" s="8">
        <v>87.5</v>
      </c>
      <c r="R36" s="8">
        <v>92.5</v>
      </c>
      <c r="S36" s="39">
        <v>97.5</v>
      </c>
      <c r="T36" s="3"/>
      <c r="U36" s="28">
        <v>92.5</v>
      </c>
      <c r="V36" s="29">
        <f t="shared" si="15"/>
        <v>68.524</v>
      </c>
      <c r="W36" s="3">
        <f t="shared" si="16"/>
        <v>272.5</v>
      </c>
      <c r="X36" s="29">
        <f t="shared" si="17"/>
        <v>201.868</v>
      </c>
      <c r="Y36" s="8">
        <v>190</v>
      </c>
      <c r="Z36" s="14">
        <v>200</v>
      </c>
      <c r="AA36" s="3">
        <v>207.5</v>
      </c>
      <c r="AB36" s="3"/>
      <c r="AC36" s="28">
        <v>207.5</v>
      </c>
      <c r="AD36" s="29">
        <f t="shared" si="18"/>
        <v>153.716</v>
      </c>
      <c r="AE36" s="3">
        <f t="shared" si="19"/>
        <v>480</v>
      </c>
      <c r="AF36" s="29">
        <f t="shared" si="20"/>
        <v>355.584</v>
      </c>
      <c r="AG36" s="3" t="s">
        <v>180</v>
      </c>
    </row>
    <row r="37" spans="1:33" ht="12.75">
      <c r="A37" s="3">
        <v>12</v>
      </c>
      <c r="B37" s="3">
        <v>1</v>
      </c>
      <c r="C37" s="3">
        <v>82.5</v>
      </c>
      <c r="D37" s="3" t="s">
        <v>271</v>
      </c>
      <c r="E37" s="3" t="s">
        <v>272</v>
      </c>
      <c r="F37" s="3" t="s">
        <v>19</v>
      </c>
      <c r="G37" s="1">
        <v>31901</v>
      </c>
      <c r="H37" s="3" t="s">
        <v>20</v>
      </c>
      <c r="I37" s="2">
        <v>80.35</v>
      </c>
      <c r="J37" s="29">
        <v>0.6312</v>
      </c>
      <c r="K37" s="3">
        <v>195</v>
      </c>
      <c r="L37" s="3">
        <v>205</v>
      </c>
      <c r="M37" s="3">
        <v>215</v>
      </c>
      <c r="N37" s="3"/>
      <c r="O37" s="28">
        <v>215</v>
      </c>
      <c r="P37" s="29">
        <f t="shared" si="14"/>
        <v>135.708</v>
      </c>
      <c r="Q37" s="3">
        <v>150</v>
      </c>
      <c r="R37" s="3">
        <v>157.5</v>
      </c>
      <c r="S37" s="39">
        <v>162.5</v>
      </c>
      <c r="T37" s="3"/>
      <c r="U37" s="28">
        <v>157.5</v>
      </c>
      <c r="V37" s="29">
        <f t="shared" si="15"/>
        <v>99.414</v>
      </c>
      <c r="W37" s="3">
        <f t="shared" si="16"/>
        <v>372.5</v>
      </c>
      <c r="X37" s="29">
        <f t="shared" si="17"/>
        <v>235.12199999999999</v>
      </c>
      <c r="Y37" s="3">
        <v>220</v>
      </c>
      <c r="Z37" s="14">
        <v>235</v>
      </c>
      <c r="AA37" s="14">
        <v>245</v>
      </c>
      <c r="AB37" s="3"/>
      <c r="AC37" s="28">
        <v>245</v>
      </c>
      <c r="AD37" s="29">
        <f t="shared" si="18"/>
        <v>154.644</v>
      </c>
      <c r="AE37" s="3">
        <f t="shared" si="19"/>
        <v>617.5</v>
      </c>
      <c r="AF37" s="29">
        <f t="shared" si="20"/>
        <v>389.76599999999996</v>
      </c>
      <c r="AG37" s="3"/>
    </row>
    <row r="38" spans="1:33" ht="12.75">
      <c r="A38" s="3">
        <v>12</v>
      </c>
      <c r="B38" s="3">
        <v>1</v>
      </c>
      <c r="C38" s="3">
        <v>82.5</v>
      </c>
      <c r="D38" s="3" t="s">
        <v>264</v>
      </c>
      <c r="E38" s="3" t="s">
        <v>56</v>
      </c>
      <c r="F38" s="3" t="s">
        <v>19</v>
      </c>
      <c r="G38" s="1">
        <v>36184</v>
      </c>
      <c r="H38" s="3" t="s">
        <v>23</v>
      </c>
      <c r="I38" s="2">
        <v>80.3</v>
      </c>
      <c r="J38" s="29">
        <v>0.7133</v>
      </c>
      <c r="K38" s="42">
        <v>130</v>
      </c>
      <c r="L38" s="8">
        <v>130</v>
      </c>
      <c r="M38" s="42">
        <v>140</v>
      </c>
      <c r="N38" s="3"/>
      <c r="O38" s="28">
        <v>130</v>
      </c>
      <c r="P38" s="29">
        <f t="shared" si="14"/>
        <v>92.729</v>
      </c>
      <c r="Q38" s="3">
        <v>80</v>
      </c>
      <c r="R38" s="3">
        <v>85</v>
      </c>
      <c r="S38" s="39">
        <v>90</v>
      </c>
      <c r="T38" s="3"/>
      <c r="U38" s="28">
        <v>85</v>
      </c>
      <c r="V38" s="29">
        <f t="shared" si="15"/>
        <v>60.630500000000005</v>
      </c>
      <c r="W38" s="3">
        <f t="shared" si="16"/>
        <v>215</v>
      </c>
      <c r="X38" s="29">
        <f t="shared" si="17"/>
        <v>153.3595</v>
      </c>
      <c r="Y38" s="3">
        <v>135</v>
      </c>
      <c r="Z38" s="14">
        <v>145</v>
      </c>
      <c r="AA38" s="14">
        <v>155</v>
      </c>
      <c r="AB38" s="3"/>
      <c r="AC38" s="28">
        <v>155</v>
      </c>
      <c r="AD38" s="29">
        <f t="shared" si="18"/>
        <v>110.56150000000001</v>
      </c>
      <c r="AE38" s="3">
        <f t="shared" si="19"/>
        <v>370</v>
      </c>
      <c r="AF38" s="29">
        <f t="shared" si="20"/>
        <v>263.921</v>
      </c>
      <c r="AG38" s="3"/>
    </row>
    <row r="39" spans="1:33" ht="12.75">
      <c r="A39" s="3">
        <v>12</v>
      </c>
      <c r="B39" s="3">
        <v>1</v>
      </c>
      <c r="C39" s="3">
        <v>82.5</v>
      </c>
      <c r="D39" s="3" t="s">
        <v>268</v>
      </c>
      <c r="E39" s="3" t="s">
        <v>52</v>
      </c>
      <c r="F39" s="3" t="s">
        <v>19</v>
      </c>
      <c r="G39" s="1">
        <v>35430</v>
      </c>
      <c r="H39" s="3" t="s">
        <v>111</v>
      </c>
      <c r="I39" s="2">
        <v>80.65</v>
      </c>
      <c r="J39" s="29">
        <v>0.6667</v>
      </c>
      <c r="K39" s="14">
        <v>150</v>
      </c>
      <c r="L39" s="8">
        <v>165</v>
      </c>
      <c r="M39" s="42">
        <v>170</v>
      </c>
      <c r="N39" s="3"/>
      <c r="O39" s="28">
        <v>165</v>
      </c>
      <c r="P39" s="29">
        <f t="shared" si="14"/>
        <v>110.0055</v>
      </c>
      <c r="Q39" s="3">
        <v>100</v>
      </c>
      <c r="R39" s="3">
        <v>107.5</v>
      </c>
      <c r="S39" s="3">
        <v>112.5</v>
      </c>
      <c r="T39" s="3"/>
      <c r="U39" s="28">
        <v>112.5</v>
      </c>
      <c r="V39" s="29">
        <f t="shared" si="15"/>
        <v>75.00375</v>
      </c>
      <c r="W39" s="3">
        <f t="shared" si="16"/>
        <v>277.5</v>
      </c>
      <c r="X39" s="29">
        <f t="shared" si="17"/>
        <v>185.00924999999998</v>
      </c>
      <c r="Y39" s="3">
        <v>180</v>
      </c>
      <c r="Z39" s="14">
        <v>190</v>
      </c>
      <c r="AA39" s="14">
        <v>200</v>
      </c>
      <c r="AB39" s="3"/>
      <c r="AC39" s="28">
        <v>200</v>
      </c>
      <c r="AD39" s="29">
        <f t="shared" si="18"/>
        <v>133.34</v>
      </c>
      <c r="AE39" s="3">
        <f t="shared" si="19"/>
        <v>477.5</v>
      </c>
      <c r="AF39" s="29">
        <f t="shared" si="20"/>
        <v>318.34925</v>
      </c>
      <c r="AG39" s="3" t="s">
        <v>181</v>
      </c>
    </row>
    <row r="40" spans="1:33" ht="12.75">
      <c r="A40" s="3">
        <v>12</v>
      </c>
      <c r="B40" s="3">
        <v>1</v>
      </c>
      <c r="C40" s="3">
        <v>90</v>
      </c>
      <c r="D40" s="3" t="s">
        <v>318</v>
      </c>
      <c r="E40" s="3" t="s">
        <v>38</v>
      </c>
      <c r="F40" s="3" t="s">
        <v>19</v>
      </c>
      <c r="G40" s="1">
        <v>32008</v>
      </c>
      <c r="H40" s="3" t="s">
        <v>20</v>
      </c>
      <c r="I40" s="2">
        <v>88.45</v>
      </c>
      <c r="J40" s="29">
        <v>0.5914</v>
      </c>
      <c r="K40" s="14">
        <v>190</v>
      </c>
      <c r="L40" s="8">
        <v>200</v>
      </c>
      <c r="M40" s="8">
        <v>210</v>
      </c>
      <c r="N40" s="3"/>
      <c r="O40" s="28">
        <f>M40</f>
        <v>210</v>
      </c>
      <c r="P40" s="29">
        <f t="shared" si="14"/>
        <v>124.194</v>
      </c>
      <c r="Q40" s="3">
        <v>130</v>
      </c>
      <c r="R40" s="3">
        <v>135</v>
      </c>
      <c r="S40" s="3">
        <v>0</v>
      </c>
      <c r="T40" s="3"/>
      <c r="U40" s="28">
        <v>135</v>
      </c>
      <c r="V40" s="29">
        <f>U40*J40</f>
        <v>79.839</v>
      </c>
      <c r="W40" s="3">
        <f>U40+O40</f>
        <v>345</v>
      </c>
      <c r="X40" s="29">
        <f>W40*J40</f>
        <v>204.03300000000002</v>
      </c>
      <c r="Y40" s="3">
        <v>225</v>
      </c>
      <c r="Z40" s="14">
        <v>240</v>
      </c>
      <c r="AA40" s="39">
        <v>250</v>
      </c>
      <c r="AB40" s="3"/>
      <c r="AC40" s="28">
        <v>240</v>
      </c>
      <c r="AD40" s="29">
        <f>AC40*J40</f>
        <v>141.936</v>
      </c>
      <c r="AE40" s="3">
        <f>AC40+W40</f>
        <v>585</v>
      </c>
      <c r="AF40" s="29">
        <f>AE40*J40</f>
        <v>345.969</v>
      </c>
      <c r="AG40" s="3"/>
    </row>
    <row r="41" spans="1:33" ht="12.75">
      <c r="A41" s="3">
        <v>12</v>
      </c>
      <c r="B41" s="3">
        <v>1</v>
      </c>
      <c r="C41" s="3">
        <v>100</v>
      </c>
      <c r="D41" s="3" t="s">
        <v>282</v>
      </c>
      <c r="E41" s="3" t="s">
        <v>283</v>
      </c>
      <c r="F41" s="3" t="s">
        <v>19</v>
      </c>
      <c r="G41" s="1">
        <v>20277</v>
      </c>
      <c r="H41" s="3" t="s">
        <v>33</v>
      </c>
      <c r="I41" s="2">
        <v>100</v>
      </c>
      <c r="J41" s="29">
        <v>0.8809</v>
      </c>
      <c r="K41" s="3">
        <v>200</v>
      </c>
      <c r="L41" s="14">
        <v>210</v>
      </c>
      <c r="M41" s="42">
        <v>0</v>
      </c>
      <c r="N41" s="3"/>
      <c r="O41" s="28">
        <v>210</v>
      </c>
      <c r="P41" s="29">
        <f>O41*J41</f>
        <v>184.989</v>
      </c>
      <c r="Q41" s="3">
        <v>170</v>
      </c>
      <c r="R41" s="39">
        <v>177.5</v>
      </c>
      <c r="S41" s="3">
        <v>177.5</v>
      </c>
      <c r="T41" s="3"/>
      <c r="U41" s="28">
        <v>177.5</v>
      </c>
      <c r="V41" s="29">
        <f>U41*J41</f>
        <v>156.35975</v>
      </c>
      <c r="W41" s="3">
        <f>U41+O41</f>
        <v>387.5</v>
      </c>
      <c r="X41" s="29">
        <f>W41*J41</f>
        <v>341.34875</v>
      </c>
      <c r="Y41" s="3">
        <v>210</v>
      </c>
      <c r="Z41" s="14">
        <v>220</v>
      </c>
      <c r="AA41" s="8">
        <v>230</v>
      </c>
      <c r="AB41" s="3"/>
      <c r="AC41" s="28">
        <v>230</v>
      </c>
      <c r="AD41" s="29">
        <f>AC41*J41</f>
        <v>202.607</v>
      </c>
      <c r="AE41" s="3">
        <f>AC41+W41</f>
        <v>617.5</v>
      </c>
      <c r="AF41" s="29">
        <f>AE41*J41</f>
        <v>543.95575</v>
      </c>
      <c r="AG41" s="3"/>
    </row>
    <row r="42" spans="1:33" ht="12.75">
      <c r="A42" s="3">
        <v>12</v>
      </c>
      <c r="B42" s="3">
        <v>1</v>
      </c>
      <c r="C42" s="3">
        <v>100</v>
      </c>
      <c r="D42" s="3" t="s">
        <v>281</v>
      </c>
      <c r="E42" s="3" t="s">
        <v>71</v>
      </c>
      <c r="F42" s="3" t="s">
        <v>19</v>
      </c>
      <c r="G42" s="1">
        <v>36075</v>
      </c>
      <c r="H42" s="3" t="s">
        <v>23</v>
      </c>
      <c r="I42" s="2">
        <v>93.1</v>
      </c>
      <c r="J42" s="29">
        <v>0.6486</v>
      </c>
      <c r="K42" s="8">
        <v>155</v>
      </c>
      <c r="L42" s="42">
        <v>160</v>
      </c>
      <c r="M42" s="14">
        <v>165</v>
      </c>
      <c r="N42" s="3"/>
      <c r="O42" s="28">
        <v>165</v>
      </c>
      <c r="P42" s="29">
        <f>O42*J42</f>
        <v>107.01899999999999</v>
      </c>
      <c r="Q42" s="3">
        <v>95</v>
      </c>
      <c r="R42" s="3">
        <v>100</v>
      </c>
      <c r="S42" s="39">
        <v>105</v>
      </c>
      <c r="T42" s="3"/>
      <c r="U42" s="28">
        <v>100</v>
      </c>
      <c r="V42" s="29">
        <f>U42*J42</f>
        <v>64.86</v>
      </c>
      <c r="W42" s="3">
        <f>U42+O42</f>
        <v>265</v>
      </c>
      <c r="X42" s="29">
        <f>W42*J42</f>
        <v>171.879</v>
      </c>
      <c r="Y42" s="3">
        <v>195</v>
      </c>
      <c r="Z42" s="14">
        <v>200</v>
      </c>
      <c r="AA42" s="39">
        <v>205</v>
      </c>
      <c r="AB42" s="3"/>
      <c r="AC42" s="28">
        <v>200</v>
      </c>
      <c r="AD42" s="29">
        <f>AC42*J42</f>
        <v>129.72</v>
      </c>
      <c r="AE42" s="3">
        <f>AC42+W42</f>
        <v>465</v>
      </c>
      <c r="AF42" s="29">
        <f>AE42*J42</f>
        <v>301.599</v>
      </c>
      <c r="AG42" s="3" t="s">
        <v>182</v>
      </c>
    </row>
    <row r="43" spans="1:33" ht="12.75">
      <c r="A43" s="3"/>
      <c r="B43" s="3"/>
      <c r="C43" s="3"/>
      <c r="D43" s="28" t="s">
        <v>176</v>
      </c>
      <c r="E43" s="3"/>
      <c r="F43" s="3"/>
      <c r="G43" s="1"/>
      <c r="H43" s="3"/>
      <c r="I43" s="2"/>
      <c r="J43" s="29"/>
      <c r="K43" s="14"/>
      <c r="L43" s="8"/>
      <c r="M43" s="14"/>
      <c r="N43" s="3"/>
      <c r="O43" s="28"/>
      <c r="P43" s="29"/>
      <c r="Q43" s="8"/>
      <c r="R43" s="8"/>
      <c r="S43" s="8"/>
      <c r="T43" s="3"/>
      <c r="U43" s="28"/>
      <c r="V43" s="29"/>
      <c r="W43" s="3"/>
      <c r="X43" s="29"/>
      <c r="Y43" s="8"/>
      <c r="Z43" s="3"/>
      <c r="AA43" s="8"/>
      <c r="AB43" s="3"/>
      <c r="AC43" s="28"/>
      <c r="AD43" s="29"/>
      <c r="AE43" s="3"/>
      <c r="AF43" s="29"/>
      <c r="AG43" s="3"/>
    </row>
    <row r="44" spans="1:33" ht="12.75">
      <c r="A44" s="3"/>
      <c r="B44" s="3"/>
      <c r="C44" s="3"/>
      <c r="D44" s="28" t="s">
        <v>229</v>
      </c>
      <c r="E44" s="28" t="s">
        <v>170</v>
      </c>
      <c r="F44" s="3"/>
      <c r="G44" s="1"/>
      <c r="H44" s="3"/>
      <c r="I44" s="2"/>
      <c r="J44" s="29"/>
      <c r="K44" s="14"/>
      <c r="L44" s="8"/>
      <c r="M44" s="14"/>
      <c r="N44" s="3"/>
      <c r="O44" s="28"/>
      <c r="P44" s="29"/>
      <c r="Q44" s="8"/>
      <c r="R44" s="8"/>
      <c r="S44" s="8"/>
      <c r="T44" s="3"/>
      <c r="U44" s="28"/>
      <c r="V44" s="29"/>
      <c r="W44" s="3"/>
      <c r="X44" s="29"/>
      <c r="Y44" s="8"/>
      <c r="Z44" s="3"/>
      <c r="AA44" s="8"/>
      <c r="AB44" s="3"/>
      <c r="AC44" s="28"/>
      <c r="AD44" s="29"/>
      <c r="AE44" s="3"/>
      <c r="AF44" s="29"/>
      <c r="AG44" s="3"/>
    </row>
    <row r="45" spans="1:33" ht="12.75">
      <c r="A45" s="3">
        <v>12</v>
      </c>
      <c r="B45" s="3">
        <v>1</v>
      </c>
      <c r="C45" s="3">
        <v>110</v>
      </c>
      <c r="D45" s="3" t="s">
        <v>93</v>
      </c>
      <c r="E45" s="3" t="s">
        <v>45</v>
      </c>
      <c r="F45" s="3" t="s">
        <v>19</v>
      </c>
      <c r="G45" s="1">
        <v>21730</v>
      </c>
      <c r="H45" s="3" t="s">
        <v>33</v>
      </c>
      <c r="I45" s="2">
        <v>102.45</v>
      </c>
      <c r="J45" s="29">
        <v>0.7569</v>
      </c>
      <c r="K45" s="3">
        <v>200</v>
      </c>
      <c r="L45" s="14">
        <v>225</v>
      </c>
      <c r="M45" s="42">
        <v>237.5</v>
      </c>
      <c r="N45" s="3"/>
      <c r="O45" s="28">
        <v>225</v>
      </c>
      <c r="P45" s="29">
        <f>O45*J45</f>
        <v>170.3025</v>
      </c>
      <c r="Q45" s="3"/>
      <c r="R45" s="3"/>
      <c r="S45" s="3"/>
      <c r="T45" s="3"/>
      <c r="U45" s="28"/>
      <c r="V45" s="29">
        <f>U45*J45</f>
        <v>0</v>
      </c>
      <c r="W45" s="3">
        <f>U45+O45</f>
        <v>225</v>
      </c>
      <c r="X45" s="29">
        <f>W45*J45</f>
        <v>170.3025</v>
      </c>
      <c r="Y45" s="3"/>
      <c r="Z45" s="14"/>
      <c r="AA45" s="3"/>
      <c r="AB45" s="3"/>
      <c r="AC45" s="28"/>
      <c r="AD45" s="29">
        <f>AC45*J45</f>
        <v>0</v>
      </c>
      <c r="AE45" s="3">
        <f>AC45+W45</f>
        <v>225</v>
      </c>
      <c r="AF45" s="29">
        <f>AE45*J45</f>
        <v>170.3025</v>
      </c>
      <c r="AG45" s="3"/>
    </row>
    <row r="46" spans="1:33" ht="12.75">
      <c r="A46" s="3"/>
      <c r="B46" s="3"/>
      <c r="C46" s="3"/>
      <c r="D46" s="28" t="s">
        <v>230</v>
      </c>
      <c r="E46" s="28" t="s">
        <v>170</v>
      </c>
      <c r="F46" s="3"/>
      <c r="G46" s="1"/>
      <c r="H46" s="3"/>
      <c r="I46" s="2"/>
      <c r="J46" s="29"/>
      <c r="K46" s="3"/>
      <c r="L46" s="14"/>
      <c r="M46" s="42"/>
      <c r="N46" s="3"/>
      <c r="O46" s="28"/>
      <c r="P46" s="29"/>
      <c r="Q46" s="3"/>
      <c r="R46" s="3"/>
      <c r="S46" s="3"/>
      <c r="T46" s="3"/>
      <c r="U46" s="28"/>
      <c r="V46" s="29"/>
      <c r="W46" s="3"/>
      <c r="X46" s="29"/>
      <c r="Y46" s="3"/>
      <c r="Z46" s="14"/>
      <c r="AA46" s="3"/>
      <c r="AB46" s="3"/>
      <c r="AC46" s="28"/>
      <c r="AD46" s="29"/>
      <c r="AE46" s="3"/>
      <c r="AF46" s="29"/>
      <c r="AG46" s="3"/>
    </row>
    <row r="47" spans="1:33" ht="12.75">
      <c r="A47" s="3">
        <v>12</v>
      </c>
      <c r="B47" s="3">
        <v>1</v>
      </c>
      <c r="C47" s="3">
        <v>67.5</v>
      </c>
      <c r="D47" s="3" t="s">
        <v>273</v>
      </c>
      <c r="E47" s="3" t="s">
        <v>56</v>
      </c>
      <c r="F47" s="3" t="s">
        <v>19</v>
      </c>
      <c r="G47" s="1">
        <v>34822</v>
      </c>
      <c r="H47" s="3" t="s">
        <v>25</v>
      </c>
      <c r="I47" s="2">
        <v>66.35</v>
      </c>
      <c r="J47" s="29">
        <v>0.7598</v>
      </c>
      <c r="K47" s="3"/>
      <c r="L47" s="14"/>
      <c r="M47" s="42"/>
      <c r="N47" s="3"/>
      <c r="O47" s="28"/>
      <c r="P47" s="29">
        <f>O47*J47</f>
        <v>0</v>
      </c>
      <c r="Q47" s="39"/>
      <c r="R47" s="39"/>
      <c r="S47" s="39"/>
      <c r="T47" s="3"/>
      <c r="U47" s="28"/>
      <c r="V47" s="29">
        <f>U47*J47</f>
        <v>0</v>
      </c>
      <c r="W47" s="3">
        <f>U47+O47</f>
        <v>0</v>
      </c>
      <c r="X47" s="29">
        <f>W47*J47</f>
        <v>0</v>
      </c>
      <c r="Y47" s="3">
        <v>175</v>
      </c>
      <c r="Z47" s="14">
        <v>180</v>
      </c>
      <c r="AA47" s="3">
        <v>185</v>
      </c>
      <c r="AB47" s="39">
        <v>217.5</v>
      </c>
      <c r="AC47" s="28">
        <v>185</v>
      </c>
      <c r="AD47" s="29">
        <f>AC47*J47</f>
        <v>140.56300000000002</v>
      </c>
      <c r="AE47" s="3">
        <f>AC47+W47</f>
        <v>185</v>
      </c>
      <c r="AF47" s="29">
        <f>AE47*J47</f>
        <v>140.56300000000002</v>
      </c>
      <c r="AG47" s="3"/>
    </row>
    <row r="48" spans="1:33" ht="12.75">
      <c r="A48" s="3">
        <v>12</v>
      </c>
      <c r="B48" s="3">
        <v>1</v>
      </c>
      <c r="C48" s="3">
        <v>82.5</v>
      </c>
      <c r="D48" s="3" t="s">
        <v>280</v>
      </c>
      <c r="E48" s="3" t="s">
        <v>215</v>
      </c>
      <c r="F48" s="3" t="s">
        <v>19</v>
      </c>
      <c r="G48" s="1">
        <v>20838</v>
      </c>
      <c r="H48" s="3" t="s">
        <v>33</v>
      </c>
      <c r="I48" s="2">
        <v>81.55</v>
      </c>
      <c r="J48" s="29">
        <v>0.958</v>
      </c>
      <c r="K48" s="3"/>
      <c r="L48" s="14"/>
      <c r="M48" s="14"/>
      <c r="N48" s="3"/>
      <c r="O48" s="28"/>
      <c r="P48" s="29">
        <f>O48*J48</f>
        <v>0</v>
      </c>
      <c r="Q48" s="3"/>
      <c r="R48" s="3"/>
      <c r="S48" s="3"/>
      <c r="T48" s="3"/>
      <c r="U48" s="28"/>
      <c r="V48" s="29">
        <f>U48*J48</f>
        <v>0</v>
      </c>
      <c r="W48" s="3">
        <f>U48+O48</f>
        <v>0</v>
      </c>
      <c r="X48" s="29">
        <f>W48*J48</f>
        <v>0</v>
      </c>
      <c r="Y48" s="3">
        <v>170</v>
      </c>
      <c r="Z48" s="14">
        <v>180</v>
      </c>
      <c r="AA48" s="39">
        <v>192.5</v>
      </c>
      <c r="AB48" s="3"/>
      <c r="AC48" s="28">
        <v>180</v>
      </c>
      <c r="AD48" s="29">
        <f>AC48*J48</f>
        <v>172.44</v>
      </c>
      <c r="AE48" s="3">
        <f>AC48+W48</f>
        <v>180</v>
      </c>
      <c r="AF48" s="29">
        <f>AE48*J48</f>
        <v>172.44</v>
      </c>
      <c r="AG48" s="3"/>
    </row>
    <row r="49" spans="1:33" ht="12.75">
      <c r="A49" s="3">
        <v>12</v>
      </c>
      <c r="B49" s="3">
        <v>1</v>
      </c>
      <c r="C49" s="3">
        <v>90</v>
      </c>
      <c r="D49" s="3" t="s">
        <v>274</v>
      </c>
      <c r="E49" s="3" t="s">
        <v>81</v>
      </c>
      <c r="F49" s="3" t="s">
        <v>19</v>
      </c>
      <c r="G49" s="1">
        <v>32406</v>
      </c>
      <c r="H49" s="3" t="s">
        <v>20</v>
      </c>
      <c r="I49" s="2">
        <v>88.5</v>
      </c>
      <c r="J49" s="29">
        <v>0.5914</v>
      </c>
      <c r="K49" s="3"/>
      <c r="L49" s="14"/>
      <c r="M49" s="14"/>
      <c r="N49" s="3"/>
      <c r="O49" s="28"/>
      <c r="P49" s="29">
        <f>O49*J49</f>
        <v>0</v>
      </c>
      <c r="Q49" s="3"/>
      <c r="R49" s="3"/>
      <c r="S49" s="3"/>
      <c r="T49" s="3"/>
      <c r="U49" s="28"/>
      <c r="V49" s="29">
        <f>U49*J49</f>
        <v>0</v>
      </c>
      <c r="W49" s="3">
        <f>U49+O49</f>
        <v>0</v>
      </c>
      <c r="X49" s="29">
        <f>W49*J49</f>
        <v>0</v>
      </c>
      <c r="Y49" s="3">
        <v>55</v>
      </c>
      <c r="Z49" s="39">
        <v>0</v>
      </c>
      <c r="AA49" s="39">
        <v>0</v>
      </c>
      <c r="AB49" s="3"/>
      <c r="AC49" s="28">
        <v>55</v>
      </c>
      <c r="AD49" s="29">
        <f>AC49*J49</f>
        <v>32.527</v>
      </c>
      <c r="AE49" s="3">
        <f>AC49+W49</f>
        <v>55</v>
      </c>
      <c r="AF49" s="29">
        <f>AE49*J49</f>
        <v>32.527</v>
      </c>
      <c r="AG49" s="3"/>
    </row>
    <row r="50" spans="1:33" ht="12.75">
      <c r="A50" s="3">
        <v>12</v>
      </c>
      <c r="B50" s="3">
        <v>1</v>
      </c>
      <c r="C50" s="3">
        <v>110</v>
      </c>
      <c r="D50" s="3" t="s">
        <v>93</v>
      </c>
      <c r="E50" s="3" t="s">
        <v>45</v>
      </c>
      <c r="F50" s="3" t="s">
        <v>19</v>
      </c>
      <c r="G50" s="1">
        <v>21730</v>
      </c>
      <c r="H50" s="3" t="s">
        <v>33</v>
      </c>
      <c r="I50" s="2">
        <v>102.45</v>
      </c>
      <c r="J50" s="29">
        <v>0.7569</v>
      </c>
      <c r="K50" s="3"/>
      <c r="L50" s="14"/>
      <c r="M50" s="14"/>
      <c r="N50" s="3"/>
      <c r="O50" s="28"/>
      <c r="P50" s="29">
        <f>O50*J50</f>
        <v>0</v>
      </c>
      <c r="Q50" s="3"/>
      <c r="R50" s="3"/>
      <c r="S50" s="3"/>
      <c r="T50" s="3"/>
      <c r="U50" s="28"/>
      <c r="V50" s="29">
        <f>U50*J50</f>
        <v>0</v>
      </c>
      <c r="W50" s="3">
        <f>U50+O50</f>
        <v>0</v>
      </c>
      <c r="X50" s="29">
        <f>W50*J50</f>
        <v>0</v>
      </c>
      <c r="Y50" s="3">
        <v>200</v>
      </c>
      <c r="Z50" s="14">
        <v>212.5</v>
      </c>
      <c r="AA50" s="3">
        <v>220</v>
      </c>
      <c r="AB50" s="3"/>
      <c r="AC50" s="28">
        <v>220</v>
      </c>
      <c r="AD50" s="29">
        <f>AC50*J50</f>
        <v>166.518</v>
      </c>
      <c r="AE50" s="3">
        <f>AC50+W50</f>
        <v>220</v>
      </c>
      <c r="AF50" s="29">
        <f>AE50*J50</f>
        <v>166.518</v>
      </c>
      <c r="AG50" s="3"/>
    </row>
    <row r="51" spans="1:33" ht="12.75">
      <c r="A51" s="3"/>
      <c r="B51" s="3"/>
      <c r="C51" s="3"/>
      <c r="D51" s="28" t="s">
        <v>231</v>
      </c>
      <c r="E51" s="28" t="s">
        <v>168</v>
      </c>
      <c r="F51" s="3"/>
      <c r="G51" s="1"/>
      <c r="H51" s="3"/>
      <c r="I51" s="2"/>
      <c r="J51" s="29"/>
      <c r="K51" s="3"/>
      <c r="L51" s="14"/>
      <c r="M51" s="42"/>
      <c r="N51" s="3"/>
      <c r="O51" s="28"/>
      <c r="P51" s="29"/>
      <c r="Q51" s="39"/>
      <c r="R51" s="39"/>
      <c r="S51" s="39"/>
      <c r="T51" s="3"/>
      <c r="U51" s="28"/>
      <c r="V51" s="29"/>
      <c r="W51" s="3"/>
      <c r="X51" s="29"/>
      <c r="Y51" s="3"/>
      <c r="Z51" s="14"/>
      <c r="AA51" s="3"/>
      <c r="AB51" s="39"/>
      <c r="AC51" s="28"/>
      <c r="AD51" s="29"/>
      <c r="AE51" s="3"/>
      <c r="AF51" s="29"/>
      <c r="AG51" s="3"/>
    </row>
    <row r="52" spans="1:33" ht="12.75">
      <c r="A52" s="3">
        <v>12</v>
      </c>
      <c r="B52" s="3">
        <v>1</v>
      </c>
      <c r="C52" s="3">
        <v>67.5</v>
      </c>
      <c r="D52" s="3" t="s">
        <v>278</v>
      </c>
      <c r="E52" s="3" t="s">
        <v>39</v>
      </c>
      <c r="F52" s="3" t="s">
        <v>19</v>
      </c>
      <c r="G52" s="1">
        <v>34610</v>
      </c>
      <c r="H52" s="3" t="s">
        <v>25</v>
      </c>
      <c r="I52" s="2">
        <v>67.5</v>
      </c>
      <c r="J52" s="29">
        <v>0.8002</v>
      </c>
      <c r="K52" s="3">
        <v>200</v>
      </c>
      <c r="L52" s="14">
        <v>215</v>
      </c>
      <c r="M52" s="42">
        <v>222.5</v>
      </c>
      <c r="N52" s="3"/>
      <c r="O52" s="28">
        <v>215</v>
      </c>
      <c r="P52" s="29">
        <f>O52*J52</f>
        <v>172.043</v>
      </c>
      <c r="Q52" s="3">
        <v>120</v>
      </c>
      <c r="R52" s="39">
        <v>130</v>
      </c>
      <c r="S52" s="3">
        <v>130</v>
      </c>
      <c r="T52" s="3"/>
      <c r="U52" s="28">
        <v>130</v>
      </c>
      <c r="V52" s="29">
        <f>U52*J52</f>
        <v>104.026</v>
      </c>
      <c r="W52" s="3">
        <f>U52+O52</f>
        <v>345</v>
      </c>
      <c r="X52" s="29">
        <f>W52*J52</f>
        <v>276.069</v>
      </c>
      <c r="Y52" s="3">
        <v>170</v>
      </c>
      <c r="Z52" s="14">
        <v>180</v>
      </c>
      <c r="AA52" s="39">
        <v>190</v>
      </c>
      <c r="AB52" s="3"/>
      <c r="AC52" s="28">
        <v>180</v>
      </c>
      <c r="AD52" s="29">
        <f>AC52*J52</f>
        <v>144.036</v>
      </c>
      <c r="AE52" s="3">
        <f>AC52+W52</f>
        <v>525</v>
      </c>
      <c r="AF52" s="29">
        <f>AE52*J52</f>
        <v>420.105</v>
      </c>
      <c r="AG52" s="3"/>
    </row>
    <row r="53" spans="1:33" ht="12.75">
      <c r="A53" s="3">
        <v>12</v>
      </c>
      <c r="B53" s="3">
        <v>1</v>
      </c>
      <c r="C53" s="3">
        <v>67.5</v>
      </c>
      <c r="D53" s="3" t="s">
        <v>276</v>
      </c>
      <c r="E53" s="3" t="s">
        <v>56</v>
      </c>
      <c r="F53" s="3" t="s">
        <v>19</v>
      </c>
      <c r="G53" s="1">
        <v>34862</v>
      </c>
      <c r="H53" s="3" t="s">
        <v>111</v>
      </c>
      <c r="I53" s="2">
        <v>62.3</v>
      </c>
      <c r="J53" s="29">
        <v>0.8692</v>
      </c>
      <c r="K53" s="3">
        <v>85</v>
      </c>
      <c r="L53" s="14">
        <v>90</v>
      </c>
      <c r="M53" s="42">
        <v>100</v>
      </c>
      <c r="N53" s="3"/>
      <c r="O53" s="28">
        <v>90</v>
      </c>
      <c r="P53" s="29">
        <f>O53*J53</f>
        <v>78.228</v>
      </c>
      <c r="Q53" s="3">
        <v>40</v>
      </c>
      <c r="R53" s="3">
        <v>45</v>
      </c>
      <c r="S53" s="39">
        <v>47.5</v>
      </c>
      <c r="T53" s="3"/>
      <c r="U53" s="28">
        <v>45</v>
      </c>
      <c r="V53" s="29">
        <f>U53*J53</f>
        <v>39.114</v>
      </c>
      <c r="W53" s="3">
        <f>U53+O53</f>
        <v>135</v>
      </c>
      <c r="X53" s="29">
        <f>W53*J53</f>
        <v>117.342</v>
      </c>
      <c r="Y53" s="3">
        <v>90</v>
      </c>
      <c r="Z53" s="14">
        <v>100</v>
      </c>
      <c r="AA53" s="3">
        <v>102.5</v>
      </c>
      <c r="AB53" s="3"/>
      <c r="AC53" s="28">
        <v>102.5</v>
      </c>
      <c r="AD53" s="29">
        <f>AC53*J53</f>
        <v>89.093</v>
      </c>
      <c r="AE53" s="3">
        <f>AC53+W53</f>
        <v>237.5</v>
      </c>
      <c r="AF53" s="29">
        <f>AE53*J53</f>
        <v>206.435</v>
      </c>
      <c r="AG53" s="3"/>
    </row>
    <row r="54" spans="1:33" ht="12.75">
      <c r="A54" s="3">
        <v>12</v>
      </c>
      <c r="B54" s="3">
        <v>1</v>
      </c>
      <c r="C54" s="3">
        <v>75</v>
      </c>
      <c r="D54" s="3" t="s">
        <v>275</v>
      </c>
      <c r="E54" s="3" t="s">
        <v>56</v>
      </c>
      <c r="F54" s="3" t="s">
        <v>19</v>
      </c>
      <c r="G54" s="1">
        <v>35022</v>
      </c>
      <c r="H54" s="3" t="s">
        <v>111</v>
      </c>
      <c r="I54" s="2">
        <v>70</v>
      </c>
      <c r="J54" s="29">
        <v>0.79</v>
      </c>
      <c r="K54" s="3">
        <v>85</v>
      </c>
      <c r="L54" s="14">
        <v>95</v>
      </c>
      <c r="M54" s="14">
        <v>105</v>
      </c>
      <c r="N54" s="3"/>
      <c r="O54" s="28">
        <v>105</v>
      </c>
      <c r="P54" s="29">
        <f>O54*J54</f>
        <v>82.95</v>
      </c>
      <c r="Q54" s="3">
        <v>40</v>
      </c>
      <c r="R54" s="3">
        <v>42.5</v>
      </c>
      <c r="S54" s="39">
        <v>45</v>
      </c>
      <c r="T54" s="3"/>
      <c r="U54" s="28">
        <v>42.5</v>
      </c>
      <c r="V54" s="29">
        <f>U54*J54</f>
        <v>33.575</v>
      </c>
      <c r="W54" s="3">
        <f>U54+O54</f>
        <v>147.5</v>
      </c>
      <c r="X54" s="29">
        <f>W54*J54</f>
        <v>116.525</v>
      </c>
      <c r="Y54" s="3">
        <v>85</v>
      </c>
      <c r="Z54" s="14">
        <v>95</v>
      </c>
      <c r="AA54" s="3">
        <v>100</v>
      </c>
      <c r="AB54" s="3"/>
      <c r="AC54" s="28">
        <v>100</v>
      </c>
      <c r="AD54" s="29">
        <f>AC54*J54</f>
        <v>79</v>
      </c>
      <c r="AE54" s="3">
        <f>AC54+W54</f>
        <v>247.5</v>
      </c>
      <c r="AF54" s="29">
        <f>AE54*J54</f>
        <v>195.525</v>
      </c>
      <c r="AG54" s="3"/>
    </row>
    <row r="55" spans="1:33" ht="12.75">
      <c r="A55" s="3">
        <v>12</v>
      </c>
      <c r="B55" s="3">
        <v>1</v>
      </c>
      <c r="C55" s="3">
        <v>82.5</v>
      </c>
      <c r="D55" s="3" t="s">
        <v>279</v>
      </c>
      <c r="E55" s="3" t="s">
        <v>39</v>
      </c>
      <c r="F55" s="3" t="s">
        <v>19</v>
      </c>
      <c r="G55" s="1">
        <v>36007</v>
      </c>
      <c r="H55" s="3" t="s">
        <v>23</v>
      </c>
      <c r="I55" s="2">
        <v>82.5</v>
      </c>
      <c r="J55" s="29">
        <v>0.7606</v>
      </c>
      <c r="K55" s="3">
        <v>240</v>
      </c>
      <c r="L55" s="14">
        <v>252.5</v>
      </c>
      <c r="M55" s="42">
        <v>260</v>
      </c>
      <c r="N55" s="3"/>
      <c r="O55" s="28">
        <v>252.5</v>
      </c>
      <c r="P55" s="29">
        <f>O55*J55</f>
        <v>192.0515</v>
      </c>
      <c r="Q55" s="3">
        <v>115</v>
      </c>
      <c r="R55" s="3">
        <v>125</v>
      </c>
      <c r="S55" s="39">
        <v>132.5</v>
      </c>
      <c r="T55" s="3"/>
      <c r="U55" s="28">
        <v>125</v>
      </c>
      <c r="V55" s="29">
        <f>U55*J55</f>
        <v>95.075</v>
      </c>
      <c r="W55" s="3">
        <f>U55+O55</f>
        <v>377.5</v>
      </c>
      <c r="X55" s="29">
        <f>W55*J55</f>
        <v>287.1265</v>
      </c>
      <c r="Y55" s="3">
        <v>170</v>
      </c>
      <c r="Z55" s="14">
        <v>180</v>
      </c>
      <c r="AA55" s="39">
        <v>190</v>
      </c>
      <c r="AB55" s="3"/>
      <c r="AC55" s="28">
        <v>180</v>
      </c>
      <c r="AD55" s="29">
        <f>AC55*J55</f>
        <v>136.90800000000002</v>
      </c>
      <c r="AE55" s="3">
        <f>AC55+W55</f>
        <v>557.5</v>
      </c>
      <c r="AF55" s="29">
        <f>AE55*J55</f>
        <v>424.03450000000004</v>
      </c>
      <c r="AG55" s="3"/>
    </row>
    <row r="56" spans="1:33" ht="12.75">
      <c r="A56" s="3"/>
      <c r="B56" s="3"/>
      <c r="C56" s="3"/>
      <c r="D56" s="3"/>
      <c r="E56" s="28" t="s">
        <v>170</v>
      </c>
      <c r="F56" s="3"/>
      <c r="G56" s="1"/>
      <c r="H56" s="3"/>
      <c r="I56" s="2"/>
      <c r="J56" s="29"/>
      <c r="K56" s="3"/>
      <c r="L56" s="14"/>
      <c r="M56" s="42"/>
      <c r="N56" s="3"/>
      <c r="O56" s="28"/>
      <c r="P56" s="29"/>
      <c r="Q56" s="3"/>
      <c r="R56" s="3"/>
      <c r="S56" s="39"/>
      <c r="T56" s="3"/>
      <c r="U56" s="28"/>
      <c r="V56" s="29"/>
      <c r="W56" s="3"/>
      <c r="X56" s="29"/>
      <c r="Y56" s="3"/>
      <c r="Z56" s="14"/>
      <c r="AA56" s="39"/>
      <c r="AB56" s="3"/>
      <c r="AC56" s="28"/>
      <c r="AD56" s="29"/>
      <c r="AE56" s="3"/>
      <c r="AF56" s="29"/>
      <c r="AG56" s="3"/>
    </row>
    <row r="57" spans="1:33" ht="12.75">
      <c r="A57" s="3">
        <v>0</v>
      </c>
      <c r="B57" s="3" t="s">
        <v>171</v>
      </c>
      <c r="C57" s="3">
        <v>67.5</v>
      </c>
      <c r="D57" s="3" t="s">
        <v>273</v>
      </c>
      <c r="E57" s="3" t="s">
        <v>56</v>
      </c>
      <c r="F57" s="3" t="s">
        <v>19</v>
      </c>
      <c r="G57" s="1">
        <v>34822</v>
      </c>
      <c r="H57" s="3" t="s">
        <v>25</v>
      </c>
      <c r="I57" s="2">
        <v>66.35</v>
      </c>
      <c r="J57" s="29">
        <v>0.7598</v>
      </c>
      <c r="K57" s="3">
        <v>165</v>
      </c>
      <c r="L57" s="14">
        <v>170</v>
      </c>
      <c r="M57" s="42">
        <v>177.5</v>
      </c>
      <c r="N57" s="3"/>
      <c r="O57" s="28">
        <v>0</v>
      </c>
      <c r="P57" s="29">
        <f aca="true" t="shared" si="21" ref="P57:P63">O57*J57</f>
        <v>0</v>
      </c>
      <c r="Q57" s="39">
        <v>125</v>
      </c>
      <c r="R57" s="39">
        <v>125</v>
      </c>
      <c r="S57" s="39">
        <v>125</v>
      </c>
      <c r="T57" s="3"/>
      <c r="U57" s="28">
        <v>0</v>
      </c>
      <c r="V57" s="29">
        <f aca="true" t="shared" si="22" ref="V57:V63">U57*J57</f>
        <v>0</v>
      </c>
      <c r="W57" s="3">
        <f aca="true" t="shared" si="23" ref="W57:W63">U57+O57</f>
        <v>0</v>
      </c>
      <c r="X57" s="29">
        <f aca="true" t="shared" si="24" ref="X57:X63">W57*J57</f>
        <v>0</v>
      </c>
      <c r="Y57" s="39">
        <v>175</v>
      </c>
      <c r="Z57" s="14">
        <v>0</v>
      </c>
      <c r="AA57" s="3">
        <v>0</v>
      </c>
      <c r="AB57" s="3"/>
      <c r="AC57" s="28">
        <v>0</v>
      </c>
      <c r="AD57" s="29">
        <f aca="true" t="shared" si="25" ref="AD57:AD63">AC57*J57</f>
        <v>0</v>
      </c>
      <c r="AE57" s="3">
        <f aca="true" t="shared" si="26" ref="AE57:AE63">AC57+W57</f>
        <v>0</v>
      </c>
      <c r="AF57" s="29">
        <f aca="true" t="shared" si="27" ref="AF57:AF63">AE57*J57</f>
        <v>0</v>
      </c>
      <c r="AG57" s="3"/>
    </row>
    <row r="58" spans="1:33" ht="12.75">
      <c r="A58" s="3">
        <v>12</v>
      </c>
      <c r="B58" s="3">
        <v>1</v>
      </c>
      <c r="C58" s="3">
        <v>82.5</v>
      </c>
      <c r="D58" s="3" t="s">
        <v>285</v>
      </c>
      <c r="E58" s="3" t="s">
        <v>27</v>
      </c>
      <c r="F58" s="3" t="s">
        <v>19</v>
      </c>
      <c r="G58" s="1">
        <v>30516</v>
      </c>
      <c r="H58" s="3" t="s">
        <v>20</v>
      </c>
      <c r="I58" s="2">
        <v>82.4</v>
      </c>
      <c r="J58" s="29">
        <v>0.6198</v>
      </c>
      <c r="K58" s="3">
        <v>280</v>
      </c>
      <c r="L58" s="14">
        <v>307.5</v>
      </c>
      <c r="M58" s="14">
        <v>315</v>
      </c>
      <c r="N58" s="3"/>
      <c r="O58" s="28">
        <v>315</v>
      </c>
      <c r="P58" s="29">
        <f t="shared" si="21"/>
        <v>195.237</v>
      </c>
      <c r="Q58" s="3">
        <v>202.5</v>
      </c>
      <c r="R58" s="3">
        <v>212.5</v>
      </c>
      <c r="S58" s="39">
        <v>217.5</v>
      </c>
      <c r="T58" s="3"/>
      <c r="U58" s="28">
        <v>212.5</v>
      </c>
      <c r="V58" s="29">
        <f t="shared" si="22"/>
        <v>131.7075</v>
      </c>
      <c r="W58" s="3">
        <f t="shared" si="23"/>
        <v>527.5</v>
      </c>
      <c r="X58" s="29">
        <f t="shared" si="24"/>
        <v>326.9445</v>
      </c>
      <c r="Y58" s="3">
        <v>255</v>
      </c>
      <c r="Z58" s="14">
        <v>272.5</v>
      </c>
      <c r="AA58" s="39">
        <v>280</v>
      </c>
      <c r="AB58" s="3"/>
      <c r="AC58" s="28">
        <v>272.5</v>
      </c>
      <c r="AD58" s="29">
        <f t="shared" si="25"/>
        <v>168.8955</v>
      </c>
      <c r="AE58" s="3">
        <f t="shared" si="26"/>
        <v>800</v>
      </c>
      <c r="AF58" s="29">
        <f t="shared" si="27"/>
        <v>495.84000000000003</v>
      </c>
      <c r="AG58" s="3"/>
    </row>
    <row r="59" spans="1:33" ht="12.75">
      <c r="A59" s="3">
        <v>12</v>
      </c>
      <c r="B59" s="3">
        <v>1</v>
      </c>
      <c r="C59" s="3">
        <v>90</v>
      </c>
      <c r="D59" s="3" t="s">
        <v>277</v>
      </c>
      <c r="E59" s="3" t="s">
        <v>56</v>
      </c>
      <c r="F59" s="3" t="s">
        <v>19</v>
      </c>
      <c r="G59" s="1">
        <v>34680</v>
      </c>
      <c r="H59" s="3" t="s">
        <v>25</v>
      </c>
      <c r="I59" s="2">
        <v>88.15</v>
      </c>
      <c r="J59" s="29">
        <v>0.6104</v>
      </c>
      <c r="K59" s="42">
        <v>185</v>
      </c>
      <c r="L59" s="42">
        <v>185</v>
      </c>
      <c r="M59" s="14">
        <v>185</v>
      </c>
      <c r="N59" s="3"/>
      <c r="O59" s="28">
        <v>185</v>
      </c>
      <c r="P59" s="29">
        <f t="shared" si="21"/>
        <v>112.924</v>
      </c>
      <c r="Q59" s="3">
        <v>110</v>
      </c>
      <c r="R59" s="39">
        <v>115</v>
      </c>
      <c r="S59" s="39">
        <v>115</v>
      </c>
      <c r="T59" s="3"/>
      <c r="U59" s="28">
        <v>110</v>
      </c>
      <c r="V59" s="29">
        <f t="shared" si="22"/>
        <v>67.144</v>
      </c>
      <c r="W59" s="3">
        <f t="shared" si="23"/>
        <v>295</v>
      </c>
      <c r="X59" s="29">
        <f t="shared" si="24"/>
        <v>180.068</v>
      </c>
      <c r="Y59" s="39">
        <v>180</v>
      </c>
      <c r="Z59" s="14">
        <v>180</v>
      </c>
      <c r="AA59" s="3">
        <v>185</v>
      </c>
      <c r="AB59" s="3"/>
      <c r="AC59" s="28">
        <v>185</v>
      </c>
      <c r="AD59" s="29">
        <f t="shared" si="25"/>
        <v>112.924</v>
      </c>
      <c r="AE59" s="3">
        <f t="shared" si="26"/>
        <v>480</v>
      </c>
      <c r="AF59" s="29">
        <f t="shared" si="27"/>
        <v>292.992</v>
      </c>
      <c r="AG59" s="3"/>
    </row>
    <row r="60" spans="1:33" ht="12.75">
      <c r="A60" s="3">
        <v>12</v>
      </c>
      <c r="B60" s="3">
        <v>1</v>
      </c>
      <c r="C60" s="3">
        <v>90</v>
      </c>
      <c r="D60" s="3" t="s">
        <v>274</v>
      </c>
      <c r="E60" s="3" t="s">
        <v>81</v>
      </c>
      <c r="F60" s="3" t="s">
        <v>19</v>
      </c>
      <c r="G60" s="1">
        <v>32406</v>
      </c>
      <c r="H60" s="3" t="s">
        <v>20</v>
      </c>
      <c r="I60" s="2">
        <v>88.5</v>
      </c>
      <c r="J60" s="29">
        <v>0.5914</v>
      </c>
      <c r="K60" s="3">
        <v>290</v>
      </c>
      <c r="L60" s="14">
        <v>310</v>
      </c>
      <c r="M60" s="14">
        <v>320</v>
      </c>
      <c r="N60" s="3"/>
      <c r="O60" s="28">
        <v>320</v>
      </c>
      <c r="P60" s="29">
        <f t="shared" si="21"/>
        <v>189.24800000000002</v>
      </c>
      <c r="Q60" s="3">
        <v>185</v>
      </c>
      <c r="R60" s="39">
        <v>195</v>
      </c>
      <c r="S60" s="39">
        <v>195</v>
      </c>
      <c r="T60" s="3"/>
      <c r="U60" s="28">
        <v>185</v>
      </c>
      <c r="V60" s="29">
        <f t="shared" si="22"/>
        <v>109.409</v>
      </c>
      <c r="W60" s="3">
        <f t="shared" si="23"/>
        <v>505</v>
      </c>
      <c r="X60" s="29">
        <f t="shared" si="24"/>
        <v>298.65700000000004</v>
      </c>
      <c r="Y60" s="3">
        <v>55</v>
      </c>
      <c r="Z60" s="39">
        <v>0</v>
      </c>
      <c r="AA60" s="39">
        <v>0</v>
      </c>
      <c r="AB60" s="3"/>
      <c r="AC60" s="28">
        <v>55</v>
      </c>
      <c r="AD60" s="29">
        <f t="shared" si="25"/>
        <v>32.527</v>
      </c>
      <c r="AE60" s="3">
        <f t="shared" si="26"/>
        <v>560</v>
      </c>
      <c r="AF60" s="29">
        <f t="shared" si="27"/>
        <v>331.184</v>
      </c>
      <c r="AG60" s="3"/>
    </row>
    <row r="61" spans="1:33" ht="12.75">
      <c r="A61" s="3">
        <v>12</v>
      </c>
      <c r="B61" s="3">
        <v>1</v>
      </c>
      <c r="C61" s="3">
        <v>110</v>
      </c>
      <c r="D61" s="3" t="s">
        <v>93</v>
      </c>
      <c r="E61" s="3" t="s">
        <v>45</v>
      </c>
      <c r="F61" s="3" t="s">
        <v>19</v>
      </c>
      <c r="G61" s="1">
        <v>21730</v>
      </c>
      <c r="H61" s="3" t="s">
        <v>33</v>
      </c>
      <c r="I61" s="2">
        <v>102.45</v>
      </c>
      <c r="J61" s="29">
        <v>0.7569</v>
      </c>
      <c r="K61" s="3">
        <v>200</v>
      </c>
      <c r="L61" s="14">
        <v>225</v>
      </c>
      <c r="M61" s="42">
        <v>237.5</v>
      </c>
      <c r="N61" s="3"/>
      <c r="O61" s="28">
        <v>225</v>
      </c>
      <c r="P61" s="29">
        <f t="shared" si="21"/>
        <v>170.3025</v>
      </c>
      <c r="Q61" s="3">
        <v>150</v>
      </c>
      <c r="R61" s="3">
        <v>157.5</v>
      </c>
      <c r="S61" s="39">
        <v>162.5</v>
      </c>
      <c r="T61" s="3"/>
      <c r="U61" s="28">
        <v>157.5</v>
      </c>
      <c r="V61" s="29">
        <f t="shared" si="22"/>
        <v>119.21175000000001</v>
      </c>
      <c r="W61" s="3">
        <f t="shared" si="23"/>
        <v>382.5</v>
      </c>
      <c r="X61" s="29">
        <f t="shared" si="24"/>
        <v>289.51425</v>
      </c>
      <c r="Y61" s="3">
        <v>200</v>
      </c>
      <c r="Z61" s="14">
        <v>212.5</v>
      </c>
      <c r="AA61" s="3">
        <v>220</v>
      </c>
      <c r="AB61" s="3"/>
      <c r="AC61" s="28">
        <v>220</v>
      </c>
      <c r="AD61" s="29">
        <f t="shared" si="25"/>
        <v>166.518</v>
      </c>
      <c r="AE61" s="3">
        <f t="shared" si="26"/>
        <v>602.5</v>
      </c>
      <c r="AF61" s="29">
        <f t="shared" si="27"/>
        <v>456.03225000000003</v>
      </c>
      <c r="AG61" s="3"/>
    </row>
    <row r="62" spans="1:33" ht="12.75">
      <c r="A62" s="3">
        <v>12</v>
      </c>
      <c r="B62" s="3">
        <v>1</v>
      </c>
      <c r="C62" s="3">
        <v>110</v>
      </c>
      <c r="D62" s="3" t="s">
        <v>315</v>
      </c>
      <c r="E62" s="3" t="s">
        <v>243</v>
      </c>
      <c r="F62" s="3" t="s">
        <v>19</v>
      </c>
      <c r="G62" s="1">
        <v>35111</v>
      </c>
      <c r="H62" s="3" t="s">
        <v>111</v>
      </c>
      <c r="I62" s="2">
        <v>104.15</v>
      </c>
      <c r="J62" s="29">
        <v>0.567</v>
      </c>
      <c r="K62" s="3">
        <v>240</v>
      </c>
      <c r="L62" s="14">
        <v>260</v>
      </c>
      <c r="M62" s="14">
        <v>280</v>
      </c>
      <c r="N62" s="3"/>
      <c r="O62" s="28">
        <v>280</v>
      </c>
      <c r="P62" s="29">
        <f t="shared" si="21"/>
        <v>158.76</v>
      </c>
      <c r="Q62" s="39">
        <v>160</v>
      </c>
      <c r="R62" s="39">
        <v>160</v>
      </c>
      <c r="S62" s="3">
        <v>160</v>
      </c>
      <c r="T62" s="3"/>
      <c r="U62" s="28">
        <v>160</v>
      </c>
      <c r="V62" s="29">
        <f t="shared" si="22"/>
        <v>90.72</v>
      </c>
      <c r="W62" s="3">
        <f t="shared" si="23"/>
        <v>440</v>
      </c>
      <c r="X62" s="29">
        <f t="shared" si="24"/>
        <v>249.48</v>
      </c>
      <c r="Y62" s="3">
        <v>210</v>
      </c>
      <c r="Z62" s="14">
        <v>220</v>
      </c>
      <c r="AA62" s="3">
        <v>230</v>
      </c>
      <c r="AB62" s="3"/>
      <c r="AC62" s="28">
        <v>230</v>
      </c>
      <c r="AD62" s="29">
        <f t="shared" si="25"/>
        <v>130.41</v>
      </c>
      <c r="AE62" s="3">
        <f t="shared" si="26"/>
        <v>670</v>
      </c>
      <c r="AF62" s="29">
        <f t="shared" si="27"/>
        <v>379.89</v>
      </c>
      <c r="AG62" s="3"/>
    </row>
    <row r="63" spans="1:33" ht="12.75">
      <c r="A63" s="3">
        <v>12</v>
      </c>
      <c r="B63" s="3">
        <v>1</v>
      </c>
      <c r="C63" s="3">
        <v>125</v>
      </c>
      <c r="D63" s="3" t="s">
        <v>284</v>
      </c>
      <c r="E63" s="3" t="s">
        <v>39</v>
      </c>
      <c r="F63" s="3" t="s">
        <v>19</v>
      </c>
      <c r="G63" s="1">
        <v>34973</v>
      </c>
      <c r="H63" s="3" t="s">
        <v>111</v>
      </c>
      <c r="I63" s="2">
        <v>113.3</v>
      </c>
      <c r="J63" s="29">
        <v>0.5542</v>
      </c>
      <c r="K63" s="3">
        <v>250</v>
      </c>
      <c r="L63" s="14">
        <v>270</v>
      </c>
      <c r="M63" s="42">
        <v>290</v>
      </c>
      <c r="N63" s="3"/>
      <c r="O63" s="28">
        <v>270</v>
      </c>
      <c r="P63" s="29">
        <f t="shared" si="21"/>
        <v>149.63400000000001</v>
      </c>
      <c r="Q63" s="3">
        <v>190</v>
      </c>
      <c r="R63" s="3">
        <v>205</v>
      </c>
      <c r="S63" s="3">
        <v>215</v>
      </c>
      <c r="T63" s="3">
        <v>220</v>
      </c>
      <c r="U63" s="28">
        <v>215</v>
      </c>
      <c r="V63" s="29">
        <f t="shared" si="22"/>
        <v>119.153</v>
      </c>
      <c r="W63" s="3">
        <f t="shared" si="23"/>
        <v>485</v>
      </c>
      <c r="X63" s="29">
        <f t="shared" si="24"/>
        <v>268.78700000000003</v>
      </c>
      <c r="Y63" s="3">
        <v>210</v>
      </c>
      <c r="Z63" s="14">
        <v>230</v>
      </c>
      <c r="AA63" s="3">
        <v>245</v>
      </c>
      <c r="AB63" s="3"/>
      <c r="AC63" s="28">
        <v>245</v>
      </c>
      <c r="AD63" s="29">
        <f t="shared" si="25"/>
        <v>135.779</v>
      </c>
      <c r="AE63" s="3">
        <f t="shared" si="26"/>
        <v>730</v>
      </c>
      <c r="AF63" s="29">
        <f t="shared" si="27"/>
        <v>404.56600000000003</v>
      </c>
      <c r="AG63" s="3"/>
    </row>
  </sheetData>
  <sheetProtection/>
  <mergeCells count="16">
    <mergeCell ref="AE3:AF3"/>
    <mergeCell ref="AG3:AG4"/>
    <mergeCell ref="K3:P3"/>
    <mergeCell ref="Q3:V3"/>
    <mergeCell ref="W3:X3"/>
    <mergeCell ref="Y3:AD3"/>
    <mergeCell ref="A3:A4"/>
    <mergeCell ref="H3:H4"/>
    <mergeCell ref="I3:I4"/>
    <mergeCell ref="J3:J4"/>
    <mergeCell ref="B3:B4"/>
    <mergeCell ref="C3:C4"/>
    <mergeCell ref="D3:D4"/>
    <mergeCell ref="E3:E4"/>
    <mergeCell ref="F3:F4"/>
    <mergeCell ref="G3:G4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73"/>
  <sheetViews>
    <sheetView zoomScale="75" zoomScaleNormal="75" zoomScalePageLayoutView="0" workbookViewId="0" topLeftCell="A43">
      <selection activeCell="D17" sqref="D17"/>
    </sheetView>
  </sheetViews>
  <sheetFormatPr defaultColWidth="9.00390625" defaultRowHeight="12.75"/>
  <cols>
    <col min="1" max="1" width="4.875" style="9" customWidth="1"/>
    <col min="2" max="2" width="6.00390625" style="9" customWidth="1"/>
    <col min="3" max="3" width="5.875" style="9" bestFit="1" customWidth="1"/>
    <col min="4" max="4" width="30.25390625" style="9" bestFit="1" customWidth="1"/>
    <col min="5" max="5" width="27.375" style="9" customWidth="1"/>
    <col min="6" max="6" width="12.125" style="9" bestFit="1" customWidth="1"/>
    <col min="7" max="7" width="11.25390625" style="9" customWidth="1"/>
    <col min="8" max="8" width="14.125" style="9" customWidth="1"/>
    <col min="9" max="9" width="8.75390625" style="10" bestFit="1" customWidth="1"/>
    <col min="10" max="10" width="7.625" style="23" customWidth="1"/>
    <col min="11" max="11" width="6.625" style="9" customWidth="1"/>
    <col min="12" max="13" width="7.00390625" style="4" bestFit="1" customWidth="1"/>
    <col min="14" max="14" width="1.875" style="9" bestFit="1" customWidth="1"/>
    <col min="15" max="15" width="7.00390625" style="12" bestFit="1" customWidth="1"/>
    <col min="16" max="16" width="9.875" style="23" hidden="1" customWidth="1"/>
    <col min="17" max="19" width="7.00390625" style="9" bestFit="1" customWidth="1"/>
    <col min="20" max="20" width="1.875" style="9" bestFit="1" customWidth="1"/>
    <col min="21" max="21" width="7.00390625" style="12" bestFit="1" customWidth="1"/>
    <col min="22" max="22" width="9.875" style="17" hidden="1" customWidth="1"/>
    <col min="23" max="23" width="7.375" style="12" hidden="1" customWidth="1"/>
    <col min="24" max="24" width="9.875" style="17" hidden="1" customWidth="1"/>
    <col min="25" max="25" width="7.00390625" style="9" bestFit="1" customWidth="1"/>
    <col min="26" max="26" width="7.00390625" style="4" bestFit="1" customWidth="1"/>
    <col min="27" max="27" width="7.00390625" style="9" bestFit="1" customWidth="1"/>
    <col min="28" max="28" width="1.875" style="9" bestFit="1" customWidth="1"/>
    <col min="29" max="29" width="7.00390625" style="12" bestFit="1" customWidth="1"/>
    <col min="30" max="30" width="9.875" style="23" hidden="1" customWidth="1"/>
    <col min="31" max="31" width="8.00390625" style="12" customWidth="1"/>
    <col min="32" max="32" width="9.875" style="23" bestFit="1" customWidth="1"/>
    <col min="33" max="33" width="12.125" style="9" customWidth="1"/>
    <col min="34" max="16384" width="9.125" style="9" customWidth="1"/>
  </cols>
  <sheetData>
    <row r="1" spans="5:31" ht="20.25">
      <c r="E1" s="5" t="s">
        <v>101</v>
      </c>
      <c r="F1" s="5"/>
      <c r="G1" s="7"/>
      <c r="I1" s="6"/>
      <c r="J1" s="22"/>
      <c r="K1" s="5"/>
      <c r="L1" s="31"/>
      <c r="M1" s="31"/>
      <c r="N1" s="5"/>
      <c r="O1" s="5"/>
      <c r="P1" s="32"/>
      <c r="Q1" s="5"/>
      <c r="R1" s="5"/>
      <c r="S1" s="5"/>
      <c r="T1" s="5"/>
      <c r="U1" s="17"/>
      <c r="W1" s="9"/>
      <c r="AC1" s="9"/>
      <c r="AE1" s="9"/>
    </row>
    <row r="2" spans="4:32" s="18" customFormat="1" ht="12" thickBot="1">
      <c r="D2" s="13"/>
      <c r="E2" s="13"/>
      <c r="F2" s="13"/>
      <c r="G2" s="13"/>
      <c r="H2" s="13"/>
      <c r="I2" s="16"/>
      <c r="J2" s="24"/>
      <c r="K2" s="13"/>
      <c r="L2" s="33"/>
      <c r="M2" s="33"/>
      <c r="N2" s="13"/>
      <c r="O2" s="13"/>
      <c r="P2" s="24"/>
      <c r="Q2" s="13"/>
      <c r="R2" s="13"/>
      <c r="S2" s="13"/>
      <c r="T2" s="13"/>
      <c r="U2" s="19"/>
      <c r="V2" s="19"/>
      <c r="X2" s="19"/>
      <c r="Z2" s="34"/>
      <c r="AD2" s="25"/>
      <c r="AF2" s="25"/>
    </row>
    <row r="3" spans="1:33" ht="12.75">
      <c r="A3" s="50" t="s">
        <v>18</v>
      </c>
      <c r="B3" s="52" t="s">
        <v>8</v>
      </c>
      <c r="C3" s="52" t="s">
        <v>2</v>
      </c>
      <c r="D3" s="52" t="s">
        <v>3</v>
      </c>
      <c r="E3" s="52" t="s">
        <v>10</v>
      </c>
      <c r="F3" s="52" t="s">
        <v>11</v>
      </c>
      <c r="G3" s="52" t="s">
        <v>7</v>
      </c>
      <c r="H3" s="52" t="s">
        <v>4</v>
      </c>
      <c r="I3" s="54" t="s">
        <v>1</v>
      </c>
      <c r="J3" s="56" t="s">
        <v>0</v>
      </c>
      <c r="K3" s="58" t="s">
        <v>12</v>
      </c>
      <c r="L3" s="58"/>
      <c r="M3" s="58"/>
      <c r="N3" s="58"/>
      <c r="O3" s="58"/>
      <c r="P3" s="58"/>
      <c r="Q3" s="58" t="s">
        <v>5</v>
      </c>
      <c r="R3" s="58"/>
      <c r="S3" s="58"/>
      <c r="T3" s="58"/>
      <c r="U3" s="58"/>
      <c r="V3" s="58"/>
      <c r="W3" s="58" t="s">
        <v>13</v>
      </c>
      <c r="X3" s="58"/>
      <c r="Y3" s="58" t="s">
        <v>14</v>
      </c>
      <c r="Z3" s="58"/>
      <c r="AA3" s="58"/>
      <c r="AB3" s="58"/>
      <c r="AC3" s="58"/>
      <c r="AD3" s="58"/>
      <c r="AE3" s="58" t="s">
        <v>15</v>
      </c>
      <c r="AF3" s="58"/>
      <c r="AG3" s="59" t="s">
        <v>9</v>
      </c>
    </row>
    <row r="4" spans="1:33" s="11" customFormat="1" ht="11.25">
      <c r="A4" s="51"/>
      <c r="B4" s="53"/>
      <c r="C4" s="53"/>
      <c r="D4" s="53"/>
      <c r="E4" s="53"/>
      <c r="F4" s="53"/>
      <c r="G4" s="53"/>
      <c r="H4" s="53"/>
      <c r="I4" s="55"/>
      <c r="J4" s="57"/>
      <c r="K4" s="26">
        <v>1</v>
      </c>
      <c r="L4" s="35">
        <v>2</v>
      </c>
      <c r="M4" s="35">
        <v>3</v>
      </c>
      <c r="N4" s="26">
        <v>4</v>
      </c>
      <c r="O4" s="26" t="s">
        <v>6</v>
      </c>
      <c r="P4" s="27" t="s">
        <v>0</v>
      </c>
      <c r="Q4" s="26">
        <v>1</v>
      </c>
      <c r="R4" s="26">
        <v>2</v>
      </c>
      <c r="S4" s="26">
        <v>3</v>
      </c>
      <c r="T4" s="26">
        <v>4</v>
      </c>
      <c r="U4" s="26" t="s">
        <v>6</v>
      </c>
      <c r="V4" s="37" t="s">
        <v>0</v>
      </c>
      <c r="W4" s="26" t="s">
        <v>16</v>
      </c>
      <c r="X4" s="37" t="s">
        <v>0</v>
      </c>
      <c r="Y4" s="26">
        <v>1</v>
      </c>
      <c r="Z4" s="35">
        <v>2</v>
      </c>
      <c r="AA4" s="26">
        <v>3</v>
      </c>
      <c r="AB4" s="26">
        <v>4</v>
      </c>
      <c r="AC4" s="26" t="s">
        <v>6</v>
      </c>
      <c r="AD4" s="27" t="s">
        <v>0</v>
      </c>
      <c r="AE4" s="26" t="s">
        <v>17</v>
      </c>
      <c r="AF4" s="27" t="s">
        <v>0</v>
      </c>
      <c r="AG4" s="60"/>
    </row>
    <row r="5" spans="1:33" ht="12.75" customHeight="1">
      <c r="A5" s="3"/>
      <c r="B5" s="3"/>
      <c r="C5" s="3"/>
      <c r="D5" s="28" t="s">
        <v>169</v>
      </c>
      <c r="E5" s="28"/>
      <c r="F5" s="3"/>
      <c r="G5" s="1"/>
      <c r="H5" s="3"/>
      <c r="I5" s="2"/>
      <c r="J5" s="29"/>
      <c r="K5" s="14"/>
      <c r="L5" s="14"/>
      <c r="M5" s="14"/>
      <c r="N5" s="3"/>
      <c r="O5" s="3"/>
      <c r="P5" s="29"/>
      <c r="Q5" s="14"/>
      <c r="R5" s="3"/>
      <c r="S5" s="3"/>
      <c r="T5" s="3"/>
      <c r="U5" s="3"/>
      <c r="V5" s="38"/>
      <c r="W5" s="3"/>
      <c r="X5" s="38"/>
      <c r="Y5" s="3"/>
      <c r="Z5" s="14"/>
      <c r="AA5" s="3"/>
      <c r="AB5" s="3"/>
      <c r="AC5" s="3"/>
      <c r="AD5" s="29"/>
      <c r="AE5" s="3"/>
      <c r="AF5" s="29"/>
      <c r="AG5" s="3"/>
    </row>
    <row r="6" spans="1:33" ht="12.75" customHeight="1">
      <c r="A6" s="3"/>
      <c r="B6" s="3"/>
      <c r="C6" s="3"/>
      <c r="D6" s="28" t="s">
        <v>229</v>
      </c>
      <c r="E6" s="28" t="s">
        <v>170</v>
      </c>
      <c r="F6" s="3"/>
      <c r="G6" s="1"/>
      <c r="H6" s="3"/>
      <c r="I6" s="2"/>
      <c r="J6" s="29"/>
      <c r="K6" s="14"/>
      <c r="L6" s="14"/>
      <c r="M6" s="14"/>
      <c r="N6" s="3"/>
      <c r="O6" s="3"/>
      <c r="P6" s="29"/>
      <c r="Q6" s="14"/>
      <c r="R6" s="3"/>
      <c r="S6" s="3"/>
      <c r="T6" s="3"/>
      <c r="U6" s="3"/>
      <c r="V6" s="38"/>
      <c r="W6" s="3"/>
      <c r="X6" s="38"/>
      <c r="Y6" s="3"/>
      <c r="Z6" s="14"/>
      <c r="AA6" s="3"/>
      <c r="AB6" s="3"/>
      <c r="AC6" s="3"/>
      <c r="AD6" s="29"/>
      <c r="AE6" s="3"/>
      <c r="AF6" s="29"/>
      <c r="AG6" s="3"/>
    </row>
    <row r="7" spans="1:33" ht="12.75" customHeight="1">
      <c r="A7" s="3">
        <v>12</v>
      </c>
      <c r="B7" s="3">
        <v>1</v>
      </c>
      <c r="C7" s="3">
        <v>90</v>
      </c>
      <c r="D7" s="3" t="s">
        <v>145</v>
      </c>
      <c r="E7" s="3" t="s">
        <v>71</v>
      </c>
      <c r="F7" s="3" t="s">
        <v>19</v>
      </c>
      <c r="G7" s="1">
        <v>22814</v>
      </c>
      <c r="H7" s="3" t="s">
        <v>26</v>
      </c>
      <c r="I7" s="2">
        <v>86.75</v>
      </c>
      <c r="J7" s="29">
        <v>0.7417</v>
      </c>
      <c r="K7" s="39">
        <v>115</v>
      </c>
      <c r="L7" s="8">
        <v>115</v>
      </c>
      <c r="M7" s="39">
        <v>125</v>
      </c>
      <c r="N7" s="3"/>
      <c r="O7" s="28">
        <v>115</v>
      </c>
      <c r="P7" s="29">
        <f>O7*J7</f>
        <v>85.2955</v>
      </c>
      <c r="Q7" s="8"/>
      <c r="R7" s="8"/>
      <c r="S7" s="8"/>
      <c r="T7" s="3"/>
      <c r="U7" s="28"/>
      <c r="V7" s="29">
        <f>U7*J7</f>
        <v>0</v>
      </c>
      <c r="W7" s="3">
        <f>U7+O7</f>
        <v>115</v>
      </c>
      <c r="X7" s="29">
        <f>W7*J7</f>
        <v>85.2955</v>
      </c>
      <c r="Y7" s="8"/>
      <c r="Z7" s="14"/>
      <c r="AA7" s="8"/>
      <c r="AB7" s="3"/>
      <c r="AC7" s="3"/>
      <c r="AD7" s="29">
        <f>AC7*J7</f>
        <v>0</v>
      </c>
      <c r="AE7" s="3">
        <f>AC7+W7</f>
        <v>115</v>
      </c>
      <c r="AF7" s="29">
        <f>AE7*J7</f>
        <v>85.2955</v>
      </c>
      <c r="AG7" s="3"/>
    </row>
    <row r="8" spans="1:33" ht="12.75">
      <c r="A8" s="3">
        <v>12</v>
      </c>
      <c r="B8" s="3">
        <v>1</v>
      </c>
      <c r="C8" s="3">
        <v>90</v>
      </c>
      <c r="D8" s="3" t="s">
        <v>145</v>
      </c>
      <c r="E8" s="3" t="s">
        <v>71</v>
      </c>
      <c r="F8" s="3" t="s">
        <v>19</v>
      </c>
      <c r="G8" s="1">
        <v>22814</v>
      </c>
      <c r="H8" s="3" t="s">
        <v>20</v>
      </c>
      <c r="I8" s="2">
        <v>86.75</v>
      </c>
      <c r="J8" s="29">
        <v>0.5986</v>
      </c>
      <c r="K8" s="39">
        <v>115</v>
      </c>
      <c r="L8" s="8">
        <v>115</v>
      </c>
      <c r="M8" s="39">
        <v>125</v>
      </c>
      <c r="N8" s="3"/>
      <c r="O8" s="28">
        <v>115</v>
      </c>
      <c r="P8" s="29">
        <f>O8*J8</f>
        <v>68.839</v>
      </c>
      <c r="Q8" s="8"/>
      <c r="R8" s="8"/>
      <c r="S8" s="8"/>
      <c r="T8" s="3"/>
      <c r="U8" s="28"/>
      <c r="V8" s="29">
        <f>U8*J8</f>
        <v>0</v>
      </c>
      <c r="W8" s="3">
        <f>U8+O8</f>
        <v>115</v>
      </c>
      <c r="X8" s="29">
        <f>W8*J8</f>
        <v>68.839</v>
      </c>
      <c r="Y8" s="8"/>
      <c r="Z8" s="14"/>
      <c r="AA8" s="8"/>
      <c r="AB8" s="3"/>
      <c r="AC8" s="3"/>
      <c r="AD8" s="29">
        <f>AC8*J8</f>
        <v>0</v>
      </c>
      <c r="AE8" s="3">
        <f>AC8+W8</f>
        <v>115</v>
      </c>
      <c r="AF8" s="29">
        <f>AE8*J8</f>
        <v>68.839</v>
      </c>
      <c r="AG8" s="3"/>
    </row>
    <row r="9" spans="1:33" ht="12.75">
      <c r="A9" s="3">
        <v>12</v>
      </c>
      <c r="B9" s="3">
        <v>1</v>
      </c>
      <c r="C9" s="3">
        <v>100</v>
      </c>
      <c r="D9" s="3" t="s">
        <v>238</v>
      </c>
      <c r="E9" s="3" t="s">
        <v>239</v>
      </c>
      <c r="F9" s="3" t="s">
        <v>19</v>
      </c>
      <c r="G9" s="1">
        <v>26409</v>
      </c>
      <c r="H9" s="3" t="s">
        <v>21</v>
      </c>
      <c r="I9" s="2">
        <v>99.95</v>
      </c>
      <c r="J9" s="29">
        <v>0.564</v>
      </c>
      <c r="K9" s="3">
        <v>210</v>
      </c>
      <c r="L9" s="14">
        <v>225</v>
      </c>
      <c r="M9" s="14">
        <v>235</v>
      </c>
      <c r="N9" s="3"/>
      <c r="O9" s="28">
        <v>235</v>
      </c>
      <c r="P9" s="29">
        <f>O9*J9</f>
        <v>132.54</v>
      </c>
      <c r="Q9" s="3"/>
      <c r="R9" s="3"/>
      <c r="S9" s="3"/>
      <c r="T9" s="3"/>
      <c r="U9" s="28"/>
      <c r="V9" s="29">
        <f>U9*J9</f>
        <v>0</v>
      </c>
      <c r="W9" s="3">
        <f>U9+O9</f>
        <v>235</v>
      </c>
      <c r="X9" s="29">
        <f>W9*J9</f>
        <v>132.54</v>
      </c>
      <c r="Y9" s="3"/>
      <c r="Z9" s="14"/>
      <c r="AA9" s="3"/>
      <c r="AB9" s="3"/>
      <c r="AC9" s="28"/>
      <c r="AD9" s="29">
        <f>AC9*J9</f>
        <v>0</v>
      </c>
      <c r="AE9" s="3">
        <f>AC9+W9</f>
        <v>235</v>
      </c>
      <c r="AF9" s="29">
        <f>AE9*J9</f>
        <v>132.54</v>
      </c>
      <c r="AG9" s="3"/>
    </row>
    <row r="10" spans="1:33" ht="12.75">
      <c r="A10" s="3">
        <v>12</v>
      </c>
      <c r="B10" s="3">
        <v>1</v>
      </c>
      <c r="C10" s="3">
        <v>100</v>
      </c>
      <c r="D10" s="3" t="s">
        <v>232</v>
      </c>
      <c r="E10" s="3" t="s">
        <v>47</v>
      </c>
      <c r="F10" s="3" t="s">
        <v>19</v>
      </c>
      <c r="G10" s="1">
        <v>29141</v>
      </c>
      <c r="H10" s="3" t="s">
        <v>20</v>
      </c>
      <c r="I10" s="2">
        <v>98.7</v>
      </c>
      <c r="J10" s="29">
        <v>0.5573</v>
      </c>
      <c r="K10" s="3">
        <v>210</v>
      </c>
      <c r="L10" s="14">
        <v>220</v>
      </c>
      <c r="M10" s="39">
        <v>230</v>
      </c>
      <c r="N10" s="3"/>
      <c r="O10" s="28">
        <v>220</v>
      </c>
      <c r="P10" s="29">
        <f>O10*J10</f>
        <v>122.60600000000001</v>
      </c>
      <c r="Q10" s="3"/>
      <c r="R10" s="3"/>
      <c r="S10" s="3"/>
      <c r="T10" s="3"/>
      <c r="U10" s="28"/>
      <c r="V10" s="29">
        <f>U10*J10</f>
        <v>0</v>
      </c>
      <c r="W10" s="3">
        <f>U10+O10</f>
        <v>220</v>
      </c>
      <c r="X10" s="29">
        <f>W10*J10</f>
        <v>122.60600000000001</v>
      </c>
      <c r="Y10" s="3"/>
      <c r="Z10" s="14"/>
      <c r="AA10" s="3"/>
      <c r="AB10" s="3"/>
      <c r="AC10" s="28"/>
      <c r="AD10" s="29">
        <f>AC10*J10</f>
        <v>0</v>
      </c>
      <c r="AE10" s="3">
        <f>AC10+W10</f>
        <v>220</v>
      </c>
      <c r="AF10" s="29">
        <f>AE10*J10</f>
        <v>122.60600000000001</v>
      </c>
      <c r="AG10" s="3"/>
    </row>
    <row r="11" spans="1:33" ht="12.75" customHeight="1">
      <c r="A11" s="3"/>
      <c r="B11" s="3"/>
      <c r="C11" s="3"/>
      <c r="D11" s="28" t="s">
        <v>230</v>
      </c>
      <c r="E11" s="28" t="s">
        <v>168</v>
      </c>
      <c r="F11" s="3"/>
      <c r="G11" s="1"/>
      <c r="H11" s="3"/>
      <c r="I11" s="2"/>
      <c r="J11" s="29"/>
      <c r="K11" s="39"/>
      <c r="L11" s="8"/>
      <c r="M11" s="39"/>
      <c r="N11" s="3"/>
      <c r="O11" s="28"/>
      <c r="P11" s="29"/>
      <c r="Q11" s="8"/>
      <c r="R11" s="8"/>
      <c r="S11" s="8"/>
      <c r="T11" s="3"/>
      <c r="U11" s="28"/>
      <c r="V11" s="29"/>
      <c r="W11" s="3"/>
      <c r="X11" s="29"/>
      <c r="Y11" s="8"/>
      <c r="Z11" s="14"/>
      <c r="AA11" s="8"/>
      <c r="AB11" s="3"/>
      <c r="AC11" s="3"/>
      <c r="AD11" s="29"/>
      <c r="AE11" s="3"/>
      <c r="AF11" s="29"/>
      <c r="AG11" s="3"/>
    </row>
    <row r="12" spans="1:33" ht="12.75" customHeight="1">
      <c r="A12" s="3">
        <v>12</v>
      </c>
      <c r="B12" s="3">
        <v>1</v>
      </c>
      <c r="C12" s="3">
        <v>52</v>
      </c>
      <c r="D12" s="3" t="s">
        <v>214</v>
      </c>
      <c r="E12" s="3" t="s">
        <v>215</v>
      </c>
      <c r="F12" s="3" t="s">
        <v>19</v>
      </c>
      <c r="G12" s="1">
        <v>36704</v>
      </c>
      <c r="H12" s="3" t="s">
        <v>24</v>
      </c>
      <c r="I12" s="2">
        <v>49.3</v>
      </c>
      <c r="J12" s="29">
        <v>1.2421</v>
      </c>
      <c r="K12" s="3"/>
      <c r="L12" s="14"/>
      <c r="M12" s="14"/>
      <c r="N12" s="3"/>
      <c r="O12" s="28"/>
      <c r="P12" s="29">
        <f>O12*J12</f>
        <v>0</v>
      </c>
      <c r="Q12" s="3"/>
      <c r="R12" s="3"/>
      <c r="S12" s="3"/>
      <c r="T12" s="3"/>
      <c r="U12" s="28"/>
      <c r="V12" s="29">
        <f>U12*J12</f>
        <v>0</v>
      </c>
      <c r="W12" s="3">
        <f>U12+O12</f>
        <v>0</v>
      </c>
      <c r="X12" s="29">
        <f>W12*J12</f>
        <v>0</v>
      </c>
      <c r="Y12" s="3">
        <v>80</v>
      </c>
      <c r="Z12" s="14">
        <v>90</v>
      </c>
      <c r="AA12" s="39">
        <v>100</v>
      </c>
      <c r="AB12" s="3"/>
      <c r="AC12" s="28">
        <v>90</v>
      </c>
      <c r="AD12" s="29">
        <f>AC12*J12</f>
        <v>111.789</v>
      </c>
      <c r="AE12" s="3">
        <f>AC12+W12</f>
        <v>90</v>
      </c>
      <c r="AF12" s="29">
        <f>AE12*J12</f>
        <v>111.789</v>
      </c>
      <c r="AG12" s="3"/>
    </row>
    <row r="13" spans="1:33" ht="12.75" customHeight="1">
      <c r="A13" s="3">
        <v>12</v>
      </c>
      <c r="B13" s="3">
        <v>1</v>
      </c>
      <c r="C13" s="3">
        <v>56</v>
      </c>
      <c r="D13" s="3" t="s">
        <v>218</v>
      </c>
      <c r="E13" s="3" t="s">
        <v>56</v>
      </c>
      <c r="F13" s="3" t="s">
        <v>19</v>
      </c>
      <c r="G13" s="1">
        <v>30435</v>
      </c>
      <c r="H13" s="3" t="s">
        <v>20</v>
      </c>
      <c r="I13" s="2">
        <v>53.45</v>
      </c>
      <c r="J13" s="29">
        <v>0.9462</v>
      </c>
      <c r="K13" s="8"/>
      <c r="L13" s="14"/>
      <c r="M13" s="8"/>
      <c r="N13" s="3"/>
      <c r="O13" s="28"/>
      <c r="P13" s="29">
        <f>O13*J13</f>
        <v>0</v>
      </c>
      <c r="Q13" s="8"/>
      <c r="R13" s="8"/>
      <c r="S13" s="8"/>
      <c r="T13" s="3"/>
      <c r="U13" s="3"/>
      <c r="V13" s="29">
        <f>U13*J13</f>
        <v>0</v>
      </c>
      <c r="W13" s="3">
        <f>U13+O13</f>
        <v>0</v>
      </c>
      <c r="X13" s="29">
        <f>W13*J13</f>
        <v>0</v>
      </c>
      <c r="Y13" s="8">
        <v>100</v>
      </c>
      <c r="Z13" s="14">
        <v>105</v>
      </c>
      <c r="AA13" s="8">
        <v>110</v>
      </c>
      <c r="AB13" s="3"/>
      <c r="AC13" s="3">
        <v>110</v>
      </c>
      <c r="AD13" s="29">
        <f>AC13*J13</f>
        <v>104.08200000000001</v>
      </c>
      <c r="AE13" s="3">
        <f>AC13+W13</f>
        <v>110</v>
      </c>
      <c r="AF13" s="29">
        <f>AE13*J13</f>
        <v>104.08200000000001</v>
      </c>
      <c r="AG13" s="3"/>
    </row>
    <row r="14" spans="1:33" ht="12.75" customHeight="1">
      <c r="A14" s="3">
        <v>5</v>
      </c>
      <c r="B14" s="3">
        <v>2</v>
      </c>
      <c r="C14" s="3">
        <v>56</v>
      </c>
      <c r="D14" s="3" t="s">
        <v>219</v>
      </c>
      <c r="E14" s="3" t="s">
        <v>215</v>
      </c>
      <c r="F14" s="3" t="s">
        <v>19</v>
      </c>
      <c r="G14" s="1">
        <v>32804</v>
      </c>
      <c r="H14" s="3" t="s">
        <v>20</v>
      </c>
      <c r="I14" s="2">
        <v>55.85</v>
      </c>
      <c r="J14" s="29">
        <v>0.911</v>
      </c>
      <c r="K14" s="3"/>
      <c r="L14" s="14"/>
      <c r="M14" s="14"/>
      <c r="N14" s="3"/>
      <c r="O14" s="28"/>
      <c r="P14" s="29">
        <f>O14*J14</f>
        <v>0</v>
      </c>
      <c r="Q14" s="3"/>
      <c r="R14" s="3"/>
      <c r="S14" s="3"/>
      <c r="T14" s="3"/>
      <c r="U14" s="28"/>
      <c r="V14" s="29">
        <f>U14*J14</f>
        <v>0</v>
      </c>
      <c r="W14" s="3">
        <f>U14+O14</f>
        <v>0</v>
      </c>
      <c r="X14" s="29">
        <f>W14*J14</f>
        <v>0</v>
      </c>
      <c r="Y14" s="3">
        <v>100</v>
      </c>
      <c r="Z14" s="14">
        <v>110</v>
      </c>
      <c r="AA14" s="39">
        <v>120</v>
      </c>
      <c r="AB14" s="3"/>
      <c r="AC14" s="28">
        <v>110</v>
      </c>
      <c r="AD14" s="29">
        <f>AC14*J14</f>
        <v>100.21000000000001</v>
      </c>
      <c r="AE14" s="3">
        <f>AC14+W14</f>
        <v>110</v>
      </c>
      <c r="AF14" s="29">
        <f>AE14*J14</f>
        <v>100.21000000000001</v>
      </c>
      <c r="AG14" s="3"/>
    </row>
    <row r="15" spans="1:33" ht="12.75" customHeight="1">
      <c r="A15" s="3">
        <v>12</v>
      </c>
      <c r="B15" s="3">
        <v>1</v>
      </c>
      <c r="C15" s="3">
        <v>67.5</v>
      </c>
      <c r="D15" s="3" t="s">
        <v>213</v>
      </c>
      <c r="E15" s="3" t="s">
        <v>38</v>
      </c>
      <c r="F15" s="3" t="s">
        <v>19</v>
      </c>
      <c r="G15" s="1">
        <v>27539</v>
      </c>
      <c r="H15" s="3" t="s">
        <v>21</v>
      </c>
      <c r="I15" s="2">
        <v>65.6</v>
      </c>
      <c r="J15" s="29">
        <v>0.7959</v>
      </c>
      <c r="K15" s="8"/>
      <c r="L15" s="14"/>
      <c r="M15" s="15"/>
      <c r="N15" s="3"/>
      <c r="O15" s="28"/>
      <c r="P15" s="29">
        <f>O15*J15</f>
        <v>0</v>
      </c>
      <c r="Q15" s="8"/>
      <c r="R15" s="8"/>
      <c r="S15" s="8"/>
      <c r="T15" s="3"/>
      <c r="U15" s="3"/>
      <c r="V15" s="29">
        <f>U15*J15</f>
        <v>0</v>
      </c>
      <c r="W15" s="3">
        <f>U15+O15</f>
        <v>0</v>
      </c>
      <c r="X15" s="29">
        <f>W15*J15</f>
        <v>0</v>
      </c>
      <c r="Y15" s="8">
        <v>75</v>
      </c>
      <c r="Z15" s="8">
        <v>82.5</v>
      </c>
      <c r="AA15" s="39">
        <v>87.5</v>
      </c>
      <c r="AB15" s="3"/>
      <c r="AC15" s="3">
        <v>82.5</v>
      </c>
      <c r="AD15" s="29">
        <f>AC15*J15</f>
        <v>65.66175</v>
      </c>
      <c r="AE15" s="3">
        <f>AC15+W15</f>
        <v>82.5</v>
      </c>
      <c r="AF15" s="29">
        <f>AE15*J15</f>
        <v>65.66175</v>
      </c>
      <c r="AG15" s="3"/>
    </row>
    <row r="16" spans="1:33" ht="12.75" customHeight="1">
      <c r="A16" s="3">
        <v>12</v>
      </c>
      <c r="B16" s="3">
        <v>1</v>
      </c>
      <c r="C16" s="3">
        <v>75</v>
      </c>
      <c r="D16" s="3" t="s">
        <v>137</v>
      </c>
      <c r="E16" s="3" t="s">
        <v>138</v>
      </c>
      <c r="F16" s="3" t="s">
        <v>19</v>
      </c>
      <c r="G16" s="1">
        <v>30039</v>
      </c>
      <c r="H16" s="3" t="s">
        <v>20</v>
      </c>
      <c r="I16" s="2">
        <v>74.45</v>
      </c>
      <c r="J16" s="29">
        <v>0.7258</v>
      </c>
      <c r="K16" s="3"/>
      <c r="L16" s="14"/>
      <c r="M16" s="14"/>
      <c r="N16" s="3"/>
      <c r="O16" s="28"/>
      <c r="P16" s="29">
        <f>O16*J16</f>
        <v>0</v>
      </c>
      <c r="Q16" s="3"/>
      <c r="R16" s="3"/>
      <c r="S16" s="3"/>
      <c r="T16" s="3"/>
      <c r="U16" s="28"/>
      <c r="V16" s="29">
        <f>U16*J16</f>
        <v>0</v>
      </c>
      <c r="W16" s="3">
        <f>U16+O16</f>
        <v>0</v>
      </c>
      <c r="X16" s="29">
        <f>W16*J16</f>
        <v>0</v>
      </c>
      <c r="Y16" s="3">
        <v>175</v>
      </c>
      <c r="Z16" s="39">
        <v>185</v>
      </c>
      <c r="AA16" s="39">
        <v>185</v>
      </c>
      <c r="AB16" s="3"/>
      <c r="AC16" s="28">
        <v>175</v>
      </c>
      <c r="AD16" s="29">
        <f>AC16*J16</f>
        <v>127.015</v>
      </c>
      <c r="AE16" s="3">
        <f>AC16+W16</f>
        <v>175</v>
      </c>
      <c r="AF16" s="29">
        <f>AE16*J16</f>
        <v>127.015</v>
      </c>
      <c r="AG16" s="3"/>
    </row>
    <row r="17" spans="1:33" ht="12.75" customHeight="1">
      <c r="A17" s="3"/>
      <c r="B17" s="3"/>
      <c r="C17" s="3"/>
      <c r="D17" s="3"/>
      <c r="E17" s="28" t="s">
        <v>170</v>
      </c>
      <c r="F17" s="3"/>
      <c r="G17" s="1"/>
      <c r="H17" s="3"/>
      <c r="I17" s="2"/>
      <c r="J17" s="29"/>
      <c r="K17" s="3"/>
      <c r="L17" s="14"/>
      <c r="M17" s="14"/>
      <c r="N17" s="3"/>
      <c r="O17" s="28"/>
      <c r="P17" s="29"/>
      <c r="Q17" s="3"/>
      <c r="R17" s="3"/>
      <c r="S17" s="3"/>
      <c r="T17" s="3"/>
      <c r="U17" s="28"/>
      <c r="V17" s="29"/>
      <c r="W17" s="3"/>
      <c r="X17" s="29"/>
      <c r="Y17" s="3"/>
      <c r="Z17" s="39"/>
      <c r="AA17" s="39"/>
      <c r="AB17" s="3"/>
      <c r="AC17" s="28"/>
      <c r="AD17" s="29"/>
      <c r="AE17" s="3"/>
      <c r="AF17" s="29"/>
      <c r="AG17" s="3"/>
    </row>
    <row r="18" spans="1:33" ht="12.75" customHeight="1">
      <c r="A18" s="3">
        <v>12</v>
      </c>
      <c r="B18" s="3">
        <v>1</v>
      </c>
      <c r="C18" s="3">
        <v>90</v>
      </c>
      <c r="D18" s="3" t="s">
        <v>145</v>
      </c>
      <c r="E18" s="3" t="s">
        <v>71</v>
      </c>
      <c r="F18" s="3" t="s">
        <v>19</v>
      </c>
      <c r="G18" s="1">
        <v>22814</v>
      </c>
      <c r="H18" s="3" t="s">
        <v>26</v>
      </c>
      <c r="I18" s="2">
        <v>86.75</v>
      </c>
      <c r="J18" s="29">
        <v>0.7417</v>
      </c>
      <c r="K18" s="8"/>
      <c r="L18" s="8"/>
      <c r="M18" s="8"/>
      <c r="N18" s="3"/>
      <c r="O18" s="41"/>
      <c r="P18" s="29">
        <f aca="true" t="shared" si="0" ref="P18:P27">O18*J18</f>
        <v>0</v>
      </c>
      <c r="Q18" s="8"/>
      <c r="R18" s="8"/>
      <c r="S18" s="8"/>
      <c r="T18" s="3"/>
      <c r="U18" s="3"/>
      <c r="V18" s="29">
        <f aca="true" t="shared" si="1" ref="V18:V27">U18*J18</f>
        <v>0</v>
      </c>
      <c r="W18" s="3">
        <f aca="true" t="shared" si="2" ref="W18:W27">U18+O18</f>
        <v>0</v>
      </c>
      <c r="X18" s="29">
        <f aca="true" t="shared" si="3" ref="X18:X27">W18*J18</f>
        <v>0</v>
      </c>
      <c r="Y18" s="8">
        <v>155</v>
      </c>
      <c r="Z18" s="14">
        <v>165</v>
      </c>
      <c r="AA18" s="8">
        <v>172.5</v>
      </c>
      <c r="AB18" s="3"/>
      <c r="AC18" s="3">
        <v>172.5</v>
      </c>
      <c r="AD18" s="29">
        <f aca="true" t="shared" si="4" ref="AD18:AD27">AC18*J18</f>
        <v>127.94325</v>
      </c>
      <c r="AE18" s="3">
        <f aca="true" t="shared" si="5" ref="AE18:AE27">AC18+W18</f>
        <v>172.5</v>
      </c>
      <c r="AF18" s="29">
        <f aca="true" t="shared" si="6" ref="AF18:AF27">AE18*J18</f>
        <v>127.94325</v>
      </c>
      <c r="AG18" s="3"/>
    </row>
    <row r="19" spans="1:33" ht="12.75">
      <c r="A19" s="3">
        <v>12</v>
      </c>
      <c r="B19" s="3">
        <v>1</v>
      </c>
      <c r="C19" s="3">
        <v>90</v>
      </c>
      <c r="D19" s="3" t="s">
        <v>149</v>
      </c>
      <c r="E19" s="3" t="s">
        <v>150</v>
      </c>
      <c r="F19" s="3" t="s">
        <v>19</v>
      </c>
      <c r="G19" s="1">
        <v>31728</v>
      </c>
      <c r="H19" s="3" t="s">
        <v>20</v>
      </c>
      <c r="I19" s="2">
        <v>90</v>
      </c>
      <c r="J19" s="29">
        <v>0.5853</v>
      </c>
      <c r="K19" s="3"/>
      <c r="L19" s="14"/>
      <c r="M19" s="14"/>
      <c r="N19" s="3"/>
      <c r="O19" s="28"/>
      <c r="P19" s="29">
        <f t="shared" si="0"/>
        <v>0</v>
      </c>
      <c r="Q19" s="3"/>
      <c r="R19" s="3"/>
      <c r="S19" s="3"/>
      <c r="T19" s="3"/>
      <c r="U19" s="28"/>
      <c r="V19" s="29">
        <f t="shared" si="1"/>
        <v>0</v>
      </c>
      <c r="W19" s="3">
        <f t="shared" si="2"/>
        <v>0</v>
      </c>
      <c r="X19" s="29">
        <f t="shared" si="3"/>
        <v>0</v>
      </c>
      <c r="Y19" s="3">
        <v>270</v>
      </c>
      <c r="Z19" s="14">
        <v>285</v>
      </c>
      <c r="AA19" s="39">
        <v>300</v>
      </c>
      <c r="AB19" s="3"/>
      <c r="AC19" s="28">
        <v>285</v>
      </c>
      <c r="AD19" s="29">
        <f t="shared" si="4"/>
        <v>166.81050000000002</v>
      </c>
      <c r="AE19" s="3">
        <f t="shared" si="5"/>
        <v>285</v>
      </c>
      <c r="AF19" s="29">
        <f t="shared" si="6"/>
        <v>166.81050000000002</v>
      </c>
      <c r="AG19" s="3"/>
    </row>
    <row r="20" spans="1:33" ht="12.75">
      <c r="A20" s="3">
        <v>5</v>
      </c>
      <c r="B20" s="3">
        <v>2</v>
      </c>
      <c r="C20" s="3">
        <v>90</v>
      </c>
      <c r="D20" s="3" t="s">
        <v>227</v>
      </c>
      <c r="E20" s="3" t="s">
        <v>215</v>
      </c>
      <c r="F20" s="3" t="s">
        <v>19</v>
      </c>
      <c r="G20" s="1">
        <v>28741</v>
      </c>
      <c r="H20" s="3" t="s">
        <v>20</v>
      </c>
      <c r="I20" s="2">
        <v>84.25</v>
      </c>
      <c r="J20" s="29">
        <v>0.6102</v>
      </c>
      <c r="K20" s="3"/>
      <c r="L20" s="14"/>
      <c r="M20" s="14"/>
      <c r="N20" s="3"/>
      <c r="O20" s="28"/>
      <c r="P20" s="29">
        <f t="shared" si="0"/>
        <v>0</v>
      </c>
      <c r="Q20" s="3"/>
      <c r="R20" s="3"/>
      <c r="S20" s="3"/>
      <c r="T20" s="3"/>
      <c r="U20" s="28"/>
      <c r="V20" s="29">
        <f t="shared" si="1"/>
        <v>0</v>
      </c>
      <c r="W20" s="3">
        <f t="shared" si="2"/>
        <v>0</v>
      </c>
      <c r="X20" s="29">
        <f t="shared" si="3"/>
        <v>0</v>
      </c>
      <c r="Y20" s="3">
        <v>220</v>
      </c>
      <c r="Z20" s="14">
        <v>230</v>
      </c>
      <c r="AA20" s="39">
        <v>240</v>
      </c>
      <c r="AB20" s="3"/>
      <c r="AC20" s="28">
        <v>230</v>
      </c>
      <c r="AD20" s="29">
        <f t="shared" si="4"/>
        <v>140.346</v>
      </c>
      <c r="AE20" s="3">
        <f t="shared" si="5"/>
        <v>230</v>
      </c>
      <c r="AF20" s="29">
        <f t="shared" si="6"/>
        <v>140.346</v>
      </c>
      <c r="AG20" s="3"/>
    </row>
    <row r="21" spans="1:33" ht="12.75">
      <c r="A21" s="3">
        <v>3</v>
      </c>
      <c r="B21" s="3">
        <v>3</v>
      </c>
      <c r="C21" s="3">
        <v>90</v>
      </c>
      <c r="D21" s="3" t="s">
        <v>145</v>
      </c>
      <c r="E21" s="3" t="s">
        <v>71</v>
      </c>
      <c r="F21" s="3" t="s">
        <v>19</v>
      </c>
      <c r="G21" s="1">
        <v>22814</v>
      </c>
      <c r="H21" s="3" t="s">
        <v>20</v>
      </c>
      <c r="I21" s="2">
        <v>86.75</v>
      </c>
      <c r="J21" s="29">
        <v>0.5986</v>
      </c>
      <c r="K21" s="8"/>
      <c r="L21" s="8"/>
      <c r="M21" s="8"/>
      <c r="N21" s="3"/>
      <c r="O21" s="41"/>
      <c r="P21" s="29">
        <f t="shared" si="0"/>
        <v>0</v>
      </c>
      <c r="Q21" s="8"/>
      <c r="R21" s="8"/>
      <c r="S21" s="8"/>
      <c r="T21" s="3"/>
      <c r="U21" s="3"/>
      <c r="V21" s="29">
        <f t="shared" si="1"/>
        <v>0</v>
      </c>
      <c r="W21" s="3">
        <f t="shared" si="2"/>
        <v>0</v>
      </c>
      <c r="X21" s="29">
        <f t="shared" si="3"/>
        <v>0</v>
      </c>
      <c r="Y21" s="8">
        <v>155</v>
      </c>
      <c r="Z21" s="14">
        <v>165</v>
      </c>
      <c r="AA21" s="8">
        <v>172.5</v>
      </c>
      <c r="AB21" s="3"/>
      <c r="AC21" s="3">
        <v>172.5</v>
      </c>
      <c r="AD21" s="29">
        <f t="shared" si="4"/>
        <v>103.2585</v>
      </c>
      <c r="AE21" s="3">
        <f t="shared" si="5"/>
        <v>172.5</v>
      </c>
      <c r="AF21" s="29">
        <f t="shared" si="6"/>
        <v>103.2585</v>
      </c>
      <c r="AG21" s="3"/>
    </row>
    <row r="22" spans="1:33" ht="12.75">
      <c r="A22" s="3">
        <v>12</v>
      </c>
      <c r="B22" s="3">
        <v>1</v>
      </c>
      <c r="C22" s="3">
        <v>100</v>
      </c>
      <c r="D22" s="3" t="s">
        <v>238</v>
      </c>
      <c r="E22" s="3" t="s">
        <v>239</v>
      </c>
      <c r="F22" s="3" t="s">
        <v>19</v>
      </c>
      <c r="G22" s="1">
        <v>26409</v>
      </c>
      <c r="H22" s="3" t="s">
        <v>21</v>
      </c>
      <c r="I22" s="2">
        <v>99.95</v>
      </c>
      <c r="J22" s="29">
        <v>0.564</v>
      </c>
      <c r="K22" s="3"/>
      <c r="L22" s="14"/>
      <c r="M22" s="14"/>
      <c r="N22" s="3"/>
      <c r="O22" s="28"/>
      <c r="P22" s="29">
        <f t="shared" si="0"/>
        <v>0</v>
      </c>
      <c r="Q22" s="3"/>
      <c r="R22" s="3"/>
      <c r="S22" s="3"/>
      <c r="T22" s="3"/>
      <c r="U22" s="28"/>
      <c r="V22" s="29">
        <f t="shared" si="1"/>
        <v>0</v>
      </c>
      <c r="W22" s="3">
        <f t="shared" si="2"/>
        <v>0</v>
      </c>
      <c r="X22" s="29">
        <f t="shared" si="3"/>
        <v>0</v>
      </c>
      <c r="Y22" s="3">
        <v>230</v>
      </c>
      <c r="Z22" s="14">
        <v>240</v>
      </c>
      <c r="AA22" s="3">
        <v>250</v>
      </c>
      <c r="AB22" s="3"/>
      <c r="AC22" s="28">
        <v>250</v>
      </c>
      <c r="AD22" s="29">
        <f t="shared" si="4"/>
        <v>141</v>
      </c>
      <c r="AE22" s="3">
        <f t="shared" si="5"/>
        <v>250</v>
      </c>
      <c r="AF22" s="29">
        <f t="shared" si="6"/>
        <v>141</v>
      </c>
      <c r="AG22" s="3"/>
    </row>
    <row r="23" spans="1:33" ht="12.75">
      <c r="A23" s="3">
        <v>5</v>
      </c>
      <c r="B23" s="3">
        <v>2</v>
      </c>
      <c r="C23" s="3">
        <v>100</v>
      </c>
      <c r="D23" s="3" t="s">
        <v>129</v>
      </c>
      <c r="E23" s="3" t="s">
        <v>71</v>
      </c>
      <c r="F23" s="3" t="s">
        <v>19</v>
      </c>
      <c r="G23" s="1">
        <v>26575</v>
      </c>
      <c r="H23" s="3" t="s">
        <v>21</v>
      </c>
      <c r="I23" s="2">
        <v>96.05</v>
      </c>
      <c r="J23" s="29">
        <v>0.5696</v>
      </c>
      <c r="K23" s="8"/>
      <c r="L23" s="14"/>
      <c r="M23" s="15"/>
      <c r="N23" s="3"/>
      <c r="O23" s="28"/>
      <c r="P23" s="29">
        <f t="shared" si="0"/>
        <v>0</v>
      </c>
      <c r="Q23" s="8"/>
      <c r="R23" s="8"/>
      <c r="S23" s="8"/>
      <c r="T23" s="3"/>
      <c r="U23" s="3"/>
      <c r="V23" s="29">
        <f t="shared" si="1"/>
        <v>0</v>
      </c>
      <c r="W23" s="3">
        <f t="shared" si="2"/>
        <v>0</v>
      </c>
      <c r="X23" s="29">
        <f t="shared" si="3"/>
        <v>0</v>
      </c>
      <c r="Y23" s="8">
        <v>165</v>
      </c>
      <c r="Z23" s="14">
        <v>175</v>
      </c>
      <c r="AA23" s="8">
        <v>180</v>
      </c>
      <c r="AB23" s="3"/>
      <c r="AC23" s="3">
        <v>180</v>
      </c>
      <c r="AD23" s="29">
        <f t="shared" si="4"/>
        <v>102.528</v>
      </c>
      <c r="AE23" s="3">
        <f t="shared" si="5"/>
        <v>180</v>
      </c>
      <c r="AF23" s="29">
        <f t="shared" si="6"/>
        <v>102.528</v>
      </c>
      <c r="AG23" s="3"/>
    </row>
    <row r="24" spans="1:33" ht="12.75">
      <c r="A24" s="3">
        <v>12</v>
      </c>
      <c r="B24" s="3">
        <v>1</v>
      </c>
      <c r="C24" s="3">
        <v>100</v>
      </c>
      <c r="D24" s="3" t="s">
        <v>189</v>
      </c>
      <c r="E24" s="3" t="s">
        <v>71</v>
      </c>
      <c r="F24" s="3" t="s">
        <v>19</v>
      </c>
      <c r="G24" s="1">
        <v>30682</v>
      </c>
      <c r="H24" s="3" t="s">
        <v>20</v>
      </c>
      <c r="I24" s="2">
        <v>98.3</v>
      </c>
      <c r="J24" s="29">
        <v>0.5583</v>
      </c>
      <c r="K24" s="8"/>
      <c r="L24" s="15"/>
      <c r="M24" s="8"/>
      <c r="N24" s="3"/>
      <c r="O24" s="28"/>
      <c r="P24" s="29">
        <f t="shared" si="0"/>
        <v>0</v>
      </c>
      <c r="Q24" s="8"/>
      <c r="R24" s="8"/>
      <c r="S24" s="8"/>
      <c r="T24" s="3"/>
      <c r="U24" s="3"/>
      <c r="V24" s="29">
        <f t="shared" si="1"/>
        <v>0</v>
      </c>
      <c r="W24" s="3">
        <f t="shared" si="2"/>
        <v>0</v>
      </c>
      <c r="X24" s="29">
        <f t="shared" si="3"/>
        <v>0</v>
      </c>
      <c r="Y24" s="39">
        <v>180</v>
      </c>
      <c r="Z24" s="14">
        <v>190</v>
      </c>
      <c r="AA24" s="8">
        <v>200</v>
      </c>
      <c r="AB24" s="3"/>
      <c r="AC24" s="3">
        <v>200</v>
      </c>
      <c r="AD24" s="29">
        <f t="shared" si="4"/>
        <v>111.66</v>
      </c>
      <c r="AE24" s="3">
        <f t="shared" si="5"/>
        <v>200</v>
      </c>
      <c r="AF24" s="29">
        <f t="shared" si="6"/>
        <v>111.66</v>
      </c>
      <c r="AG24" s="3"/>
    </row>
    <row r="25" spans="1:33" ht="12.75">
      <c r="A25" s="3">
        <v>0</v>
      </c>
      <c r="B25" s="3" t="s">
        <v>171</v>
      </c>
      <c r="C25" s="3">
        <v>100</v>
      </c>
      <c r="D25" s="3" t="s">
        <v>232</v>
      </c>
      <c r="E25" s="3" t="s">
        <v>47</v>
      </c>
      <c r="F25" s="3" t="s">
        <v>19</v>
      </c>
      <c r="G25" s="1">
        <v>29141</v>
      </c>
      <c r="H25" s="3" t="s">
        <v>20</v>
      </c>
      <c r="I25" s="2">
        <v>98.7</v>
      </c>
      <c r="J25" s="29">
        <v>0.5573</v>
      </c>
      <c r="K25" s="3"/>
      <c r="L25" s="14"/>
      <c r="M25" s="14"/>
      <c r="N25" s="3"/>
      <c r="O25" s="28"/>
      <c r="P25" s="29">
        <f t="shared" si="0"/>
        <v>0</v>
      </c>
      <c r="Q25" s="3"/>
      <c r="R25" s="3"/>
      <c r="S25" s="3"/>
      <c r="T25" s="3"/>
      <c r="U25" s="28"/>
      <c r="V25" s="29">
        <f t="shared" si="1"/>
        <v>0</v>
      </c>
      <c r="W25" s="3">
        <f t="shared" si="2"/>
        <v>0</v>
      </c>
      <c r="X25" s="29">
        <f t="shared" si="3"/>
        <v>0</v>
      </c>
      <c r="Y25" s="39">
        <v>230</v>
      </c>
      <c r="Z25" s="39">
        <v>0</v>
      </c>
      <c r="AA25" s="39">
        <v>0</v>
      </c>
      <c r="AB25" s="3"/>
      <c r="AC25" s="28">
        <v>0</v>
      </c>
      <c r="AD25" s="29">
        <f t="shared" si="4"/>
        <v>0</v>
      </c>
      <c r="AE25" s="3">
        <f t="shared" si="5"/>
        <v>0</v>
      </c>
      <c r="AF25" s="29">
        <f t="shared" si="6"/>
        <v>0</v>
      </c>
      <c r="AG25" s="3"/>
    </row>
    <row r="26" spans="1:33" ht="12.75">
      <c r="A26" s="3">
        <v>12</v>
      </c>
      <c r="B26" s="3">
        <v>1</v>
      </c>
      <c r="C26" s="3">
        <v>110</v>
      </c>
      <c r="D26" s="3" t="s">
        <v>203</v>
      </c>
      <c r="E26" s="3" t="s">
        <v>52</v>
      </c>
      <c r="F26" s="3" t="s">
        <v>19</v>
      </c>
      <c r="G26" s="1">
        <v>31651</v>
      </c>
      <c r="H26" s="3" t="s">
        <v>20</v>
      </c>
      <c r="I26" s="2">
        <v>103.95</v>
      </c>
      <c r="J26" s="29">
        <v>0.5455</v>
      </c>
      <c r="K26" s="3"/>
      <c r="L26" s="14"/>
      <c r="M26" s="14"/>
      <c r="N26" s="3"/>
      <c r="O26" s="28"/>
      <c r="P26" s="29">
        <f t="shared" si="0"/>
        <v>0</v>
      </c>
      <c r="Q26" s="3"/>
      <c r="R26" s="3"/>
      <c r="S26" s="3"/>
      <c r="T26" s="3"/>
      <c r="U26" s="28"/>
      <c r="V26" s="29">
        <f t="shared" si="1"/>
        <v>0</v>
      </c>
      <c r="W26" s="3">
        <f t="shared" si="2"/>
        <v>0</v>
      </c>
      <c r="X26" s="29">
        <f t="shared" si="3"/>
        <v>0</v>
      </c>
      <c r="Y26" s="3">
        <v>250</v>
      </c>
      <c r="Z26" s="14">
        <v>260</v>
      </c>
      <c r="AA26" s="3">
        <v>0</v>
      </c>
      <c r="AB26" s="3"/>
      <c r="AC26" s="28">
        <v>260</v>
      </c>
      <c r="AD26" s="29">
        <f t="shared" si="4"/>
        <v>141.82999999999998</v>
      </c>
      <c r="AE26" s="3">
        <f t="shared" si="5"/>
        <v>260</v>
      </c>
      <c r="AF26" s="29">
        <f t="shared" si="6"/>
        <v>141.82999999999998</v>
      </c>
      <c r="AG26" s="3"/>
    </row>
    <row r="27" spans="1:33" ht="12.75">
      <c r="A27" s="3">
        <v>12</v>
      </c>
      <c r="B27" s="3">
        <v>1</v>
      </c>
      <c r="C27" s="3">
        <v>140</v>
      </c>
      <c r="D27" s="3" t="s">
        <v>248</v>
      </c>
      <c r="E27" s="3" t="s">
        <v>81</v>
      </c>
      <c r="F27" s="3" t="s">
        <v>19</v>
      </c>
      <c r="G27" s="1">
        <v>30428</v>
      </c>
      <c r="H27" s="3" t="s">
        <v>20</v>
      </c>
      <c r="I27" s="2">
        <v>130</v>
      </c>
      <c r="J27" s="29">
        <v>0.515</v>
      </c>
      <c r="K27" s="3"/>
      <c r="L27" s="14"/>
      <c r="M27" s="14"/>
      <c r="N27" s="3"/>
      <c r="O27" s="28"/>
      <c r="P27" s="29">
        <f t="shared" si="0"/>
        <v>0</v>
      </c>
      <c r="Q27" s="3"/>
      <c r="R27" s="3"/>
      <c r="S27" s="3"/>
      <c r="T27" s="3"/>
      <c r="U27" s="28"/>
      <c r="V27" s="29">
        <f t="shared" si="1"/>
        <v>0</v>
      </c>
      <c r="W27" s="3">
        <f t="shared" si="2"/>
        <v>0</v>
      </c>
      <c r="X27" s="29">
        <f t="shared" si="3"/>
        <v>0</v>
      </c>
      <c r="Y27" s="3">
        <v>290</v>
      </c>
      <c r="Z27" s="14">
        <v>300</v>
      </c>
      <c r="AA27" s="39">
        <v>305</v>
      </c>
      <c r="AB27" s="3"/>
      <c r="AC27" s="28">
        <v>300</v>
      </c>
      <c r="AD27" s="29">
        <f t="shared" si="4"/>
        <v>154.5</v>
      </c>
      <c r="AE27" s="3">
        <f t="shared" si="5"/>
        <v>300</v>
      </c>
      <c r="AF27" s="29">
        <f t="shared" si="6"/>
        <v>154.5</v>
      </c>
      <c r="AG27" s="3"/>
    </row>
    <row r="28" spans="1:33" ht="12.75" customHeight="1">
      <c r="A28" s="3"/>
      <c r="B28" s="3"/>
      <c r="C28" s="3"/>
      <c r="D28" s="28" t="s">
        <v>231</v>
      </c>
      <c r="E28" s="28" t="s">
        <v>168</v>
      </c>
      <c r="F28" s="3"/>
      <c r="G28" s="1"/>
      <c r="H28" s="3"/>
      <c r="I28" s="2"/>
      <c r="J28" s="29"/>
      <c r="K28" s="8"/>
      <c r="L28" s="14"/>
      <c r="M28" s="15"/>
      <c r="N28" s="3"/>
      <c r="O28" s="28"/>
      <c r="P28" s="29"/>
      <c r="Q28" s="8"/>
      <c r="R28" s="8"/>
      <c r="S28" s="8"/>
      <c r="T28" s="3"/>
      <c r="U28" s="3"/>
      <c r="V28" s="29"/>
      <c r="W28" s="3"/>
      <c r="X28" s="29"/>
      <c r="Y28" s="8"/>
      <c r="Z28" s="8"/>
      <c r="AA28" s="39"/>
      <c r="AB28" s="3"/>
      <c r="AC28" s="3"/>
      <c r="AD28" s="29"/>
      <c r="AE28" s="3"/>
      <c r="AF28" s="29"/>
      <c r="AG28" s="3"/>
    </row>
    <row r="29" spans="1:33" ht="12.75" customHeight="1">
      <c r="A29" s="3">
        <v>12</v>
      </c>
      <c r="B29" s="3">
        <v>1</v>
      </c>
      <c r="C29" s="3">
        <v>52</v>
      </c>
      <c r="D29" s="3" t="s">
        <v>216</v>
      </c>
      <c r="E29" s="3" t="s">
        <v>71</v>
      </c>
      <c r="F29" s="3" t="s">
        <v>19</v>
      </c>
      <c r="G29" s="1">
        <v>31683</v>
      </c>
      <c r="H29" s="3" t="s">
        <v>20</v>
      </c>
      <c r="I29" s="2">
        <v>50.4</v>
      </c>
      <c r="J29" s="29">
        <v>0.9952</v>
      </c>
      <c r="K29" s="8">
        <v>70</v>
      </c>
      <c r="L29" s="8">
        <v>77.5</v>
      </c>
      <c r="M29" s="8">
        <v>82.5</v>
      </c>
      <c r="N29" s="3"/>
      <c r="O29" s="28">
        <v>82.5</v>
      </c>
      <c r="P29" s="29">
        <f>O29*J29</f>
        <v>82.104</v>
      </c>
      <c r="Q29" s="8">
        <v>37.5</v>
      </c>
      <c r="R29" s="8">
        <v>40</v>
      </c>
      <c r="S29" s="8">
        <v>42.5</v>
      </c>
      <c r="T29" s="3"/>
      <c r="U29" s="28">
        <v>42.5</v>
      </c>
      <c r="V29" s="29">
        <f>U29*J29</f>
        <v>42.296</v>
      </c>
      <c r="W29" s="3">
        <f>U29+O29</f>
        <v>125</v>
      </c>
      <c r="X29" s="29">
        <f>W29*J29</f>
        <v>124.39999999999999</v>
      </c>
      <c r="Y29" s="8">
        <v>80</v>
      </c>
      <c r="Z29" s="14">
        <v>90</v>
      </c>
      <c r="AA29" s="39">
        <v>100</v>
      </c>
      <c r="AB29" s="3"/>
      <c r="AC29" s="3">
        <v>90</v>
      </c>
      <c r="AD29" s="29">
        <f>AC29*J29</f>
        <v>89.568</v>
      </c>
      <c r="AE29" s="3">
        <f>AC29+W29</f>
        <v>215</v>
      </c>
      <c r="AF29" s="29">
        <f>AE29*J29</f>
        <v>213.968</v>
      </c>
      <c r="AG29" s="3"/>
    </row>
    <row r="30" spans="1:33" ht="12.75" customHeight="1">
      <c r="A30" s="3">
        <v>12</v>
      </c>
      <c r="B30" s="3">
        <v>1</v>
      </c>
      <c r="C30" s="3">
        <v>60</v>
      </c>
      <c r="D30" s="3" t="s">
        <v>222</v>
      </c>
      <c r="E30" s="3" t="s">
        <v>81</v>
      </c>
      <c r="F30" s="3" t="s">
        <v>19</v>
      </c>
      <c r="G30" s="1">
        <v>30687</v>
      </c>
      <c r="H30" s="3" t="s">
        <v>20</v>
      </c>
      <c r="I30" s="2">
        <v>56.75</v>
      </c>
      <c r="J30" s="29">
        <v>0.9019</v>
      </c>
      <c r="K30" s="3">
        <v>90</v>
      </c>
      <c r="L30" s="14">
        <v>95</v>
      </c>
      <c r="M30" s="39">
        <v>105</v>
      </c>
      <c r="N30" s="3"/>
      <c r="O30" s="28">
        <v>95</v>
      </c>
      <c r="P30" s="29">
        <f>O30*J30</f>
        <v>85.68050000000001</v>
      </c>
      <c r="Q30" s="3">
        <v>42.5</v>
      </c>
      <c r="R30" s="3">
        <v>47.5</v>
      </c>
      <c r="S30" s="39">
        <v>50</v>
      </c>
      <c r="T30" s="3"/>
      <c r="U30" s="28">
        <v>47.5</v>
      </c>
      <c r="V30" s="29">
        <f>U30*J30</f>
        <v>42.840250000000005</v>
      </c>
      <c r="W30" s="3">
        <f>U30+O30</f>
        <v>142.5</v>
      </c>
      <c r="X30" s="29">
        <f>W30*J30</f>
        <v>128.52075</v>
      </c>
      <c r="Y30" s="3">
        <v>110</v>
      </c>
      <c r="Z30" s="14">
        <v>117.5</v>
      </c>
      <c r="AA30" s="3">
        <v>125</v>
      </c>
      <c r="AB30" s="3"/>
      <c r="AC30" s="28">
        <v>125</v>
      </c>
      <c r="AD30" s="29">
        <f>AC30*J30</f>
        <v>112.73750000000001</v>
      </c>
      <c r="AE30" s="3">
        <f>AC30+W30</f>
        <v>267.5</v>
      </c>
      <c r="AF30" s="29">
        <f>AE30*J30</f>
        <v>241.25825</v>
      </c>
      <c r="AG30" s="3"/>
    </row>
    <row r="31" spans="1:33" ht="12.75" customHeight="1">
      <c r="A31" s="3">
        <v>12</v>
      </c>
      <c r="B31" s="3">
        <v>1</v>
      </c>
      <c r="C31" s="3">
        <v>67.5</v>
      </c>
      <c r="D31" s="3" t="s">
        <v>221</v>
      </c>
      <c r="E31" s="3" t="s">
        <v>56</v>
      </c>
      <c r="F31" s="3" t="s">
        <v>19</v>
      </c>
      <c r="G31" s="1">
        <v>33436</v>
      </c>
      <c r="H31" s="3" t="s">
        <v>25</v>
      </c>
      <c r="I31" s="2">
        <v>67.1</v>
      </c>
      <c r="J31" s="29">
        <v>0.7827</v>
      </c>
      <c r="K31" s="8">
        <v>95</v>
      </c>
      <c r="L31" s="14">
        <v>100</v>
      </c>
      <c r="M31" s="39">
        <v>105</v>
      </c>
      <c r="N31" s="3"/>
      <c r="O31" s="28">
        <v>100</v>
      </c>
      <c r="P31" s="29">
        <f>O31*J31</f>
        <v>78.27</v>
      </c>
      <c r="Q31" s="8">
        <v>42.5</v>
      </c>
      <c r="R31" s="8">
        <v>45</v>
      </c>
      <c r="S31" s="39">
        <v>50</v>
      </c>
      <c r="T31" s="3"/>
      <c r="U31" s="28">
        <v>45</v>
      </c>
      <c r="V31" s="29">
        <f>U31*J31</f>
        <v>35.2215</v>
      </c>
      <c r="W31" s="3">
        <f>U31+O31</f>
        <v>145</v>
      </c>
      <c r="X31" s="29">
        <f>W31*J31</f>
        <v>113.49149999999999</v>
      </c>
      <c r="Y31" s="8">
        <v>105</v>
      </c>
      <c r="Z31" s="14">
        <v>110</v>
      </c>
      <c r="AA31" s="8">
        <v>120</v>
      </c>
      <c r="AB31" s="3">
        <v>125</v>
      </c>
      <c r="AC31" s="3">
        <v>120</v>
      </c>
      <c r="AD31" s="29">
        <f>AC31*J31</f>
        <v>93.92399999999999</v>
      </c>
      <c r="AE31" s="3">
        <f>AC31+W31</f>
        <v>265</v>
      </c>
      <c r="AF31" s="29">
        <f>AE31*J31</f>
        <v>207.41549999999998</v>
      </c>
      <c r="AG31" s="3"/>
    </row>
    <row r="32" spans="1:33" ht="12.75" customHeight="1">
      <c r="A32" s="3">
        <v>12</v>
      </c>
      <c r="B32" s="3">
        <v>1</v>
      </c>
      <c r="C32" s="3">
        <v>67.5</v>
      </c>
      <c r="D32" s="3" t="s">
        <v>165</v>
      </c>
      <c r="E32" s="3" t="s">
        <v>52</v>
      </c>
      <c r="F32" s="3" t="s">
        <v>19</v>
      </c>
      <c r="G32" s="1">
        <v>32933</v>
      </c>
      <c r="H32" s="3" t="s">
        <v>20</v>
      </c>
      <c r="I32" s="2">
        <v>66.4</v>
      </c>
      <c r="J32" s="29">
        <v>0.7918</v>
      </c>
      <c r="K32" s="3">
        <v>100</v>
      </c>
      <c r="L32" s="14">
        <v>115</v>
      </c>
      <c r="M32" s="39">
        <v>125</v>
      </c>
      <c r="N32" s="3"/>
      <c r="O32" s="28">
        <v>115</v>
      </c>
      <c r="P32" s="29">
        <f>O32*J32</f>
        <v>91.05699999999999</v>
      </c>
      <c r="Q32" s="3">
        <v>65</v>
      </c>
      <c r="R32" s="3">
        <v>75</v>
      </c>
      <c r="S32" s="39">
        <v>80</v>
      </c>
      <c r="T32" s="3"/>
      <c r="U32" s="28">
        <v>75</v>
      </c>
      <c r="V32" s="29">
        <f>U32*J32</f>
        <v>59.385</v>
      </c>
      <c r="W32" s="3">
        <f>U32+O32</f>
        <v>190</v>
      </c>
      <c r="X32" s="29">
        <f>W32*J32</f>
        <v>150.44199999999998</v>
      </c>
      <c r="Y32" s="39">
        <v>120</v>
      </c>
      <c r="Z32" s="14">
        <v>120</v>
      </c>
      <c r="AA32" s="3">
        <v>130</v>
      </c>
      <c r="AB32" s="3"/>
      <c r="AC32" s="28">
        <v>130</v>
      </c>
      <c r="AD32" s="29">
        <f>AC32*J32</f>
        <v>102.934</v>
      </c>
      <c r="AE32" s="3">
        <f>AC32+W32</f>
        <v>320</v>
      </c>
      <c r="AF32" s="29">
        <f>AE32*J32</f>
        <v>253.37599999999998</v>
      </c>
      <c r="AG32" s="3"/>
    </row>
    <row r="33" spans="1:33" ht="12.75" customHeight="1">
      <c r="A33" s="3">
        <v>5</v>
      </c>
      <c r="B33" s="3">
        <v>2</v>
      </c>
      <c r="C33" s="3">
        <v>67.5</v>
      </c>
      <c r="D33" s="3" t="s">
        <v>217</v>
      </c>
      <c r="E33" s="3" t="s">
        <v>81</v>
      </c>
      <c r="F33" s="3" t="s">
        <v>19</v>
      </c>
      <c r="G33" s="1">
        <v>31036</v>
      </c>
      <c r="H33" s="3" t="s">
        <v>20</v>
      </c>
      <c r="I33" s="2">
        <v>63.45</v>
      </c>
      <c r="J33" s="29">
        <v>0.8202</v>
      </c>
      <c r="K33" s="3">
        <v>80</v>
      </c>
      <c r="L33" s="14">
        <v>85</v>
      </c>
      <c r="M33" s="39">
        <v>95</v>
      </c>
      <c r="N33" s="3"/>
      <c r="O33" s="28">
        <v>85</v>
      </c>
      <c r="P33" s="29">
        <f>O33*J33</f>
        <v>69.717</v>
      </c>
      <c r="Q33" s="3">
        <v>45</v>
      </c>
      <c r="R33" s="3">
        <v>47.5</v>
      </c>
      <c r="S33" s="39">
        <v>50</v>
      </c>
      <c r="T33" s="3"/>
      <c r="U33" s="28">
        <v>47.5</v>
      </c>
      <c r="V33" s="29">
        <f>U33*J33</f>
        <v>38.9595</v>
      </c>
      <c r="W33" s="3">
        <f>U33+O33</f>
        <v>132.5</v>
      </c>
      <c r="X33" s="29">
        <f>W33*J33</f>
        <v>108.6765</v>
      </c>
      <c r="Y33" s="3">
        <v>95</v>
      </c>
      <c r="Z33" s="14">
        <v>100</v>
      </c>
      <c r="AA33" s="3">
        <v>105</v>
      </c>
      <c r="AB33" s="3"/>
      <c r="AC33" s="28">
        <v>105</v>
      </c>
      <c r="AD33" s="29">
        <f>AC33*J33</f>
        <v>86.12100000000001</v>
      </c>
      <c r="AE33" s="3">
        <f>AC33+W33</f>
        <v>237.5</v>
      </c>
      <c r="AF33" s="29">
        <f>AE33*J33</f>
        <v>194.7975</v>
      </c>
      <c r="AG33" s="3"/>
    </row>
    <row r="34" spans="1:33" ht="12.75" customHeight="1">
      <c r="A34" s="3"/>
      <c r="B34" s="3"/>
      <c r="C34" s="3"/>
      <c r="D34" s="3"/>
      <c r="E34" s="28" t="s">
        <v>170</v>
      </c>
      <c r="F34" s="3"/>
      <c r="G34" s="1"/>
      <c r="H34" s="3"/>
      <c r="I34" s="2"/>
      <c r="J34" s="29"/>
      <c r="K34" s="3"/>
      <c r="L34" s="14"/>
      <c r="M34" s="39"/>
      <c r="N34" s="3"/>
      <c r="O34" s="28"/>
      <c r="P34" s="29"/>
      <c r="Q34" s="3"/>
      <c r="R34" s="3"/>
      <c r="S34" s="39"/>
      <c r="T34" s="3"/>
      <c r="U34" s="28"/>
      <c r="V34" s="29"/>
      <c r="W34" s="3"/>
      <c r="X34" s="29"/>
      <c r="Y34" s="3"/>
      <c r="Z34" s="14"/>
      <c r="AA34" s="3"/>
      <c r="AB34" s="3"/>
      <c r="AC34" s="28"/>
      <c r="AD34" s="29"/>
      <c r="AE34" s="3"/>
      <c r="AF34" s="29"/>
      <c r="AG34" s="3"/>
    </row>
    <row r="35" spans="1:33" ht="12.75" customHeight="1">
      <c r="A35" s="3">
        <v>12</v>
      </c>
      <c r="B35" s="3">
        <v>1</v>
      </c>
      <c r="C35" s="3">
        <v>100</v>
      </c>
      <c r="D35" s="3" t="s">
        <v>240</v>
      </c>
      <c r="E35" s="3" t="s">
        <v>56</v>
      </c>
      <c r="F35" s="3" t="s">
        <v>19</v>
      </c>
      <c r="G35" s="1">
        <v>33503</v>
      </c>
      <c r="H35" s="3" t="s">
        <v>25</v>
      </c>
      <c r="I35" s="2">
        <v>99</v>
      </c>
      <c r="J35" s="29">
        <v>0.5565</v>
      </c>
      <c r="K35" s="39">
        <v>240</v>
      </c>
      <c r="L35" s="14">
        <v>240</v>
      </c>
      <c r="M35" s="15">
        <v>255</v>
      </c>
      <c r="N35" s="3"/>
      <c r="O35" s="28">
        <v>255</v>
      </c>
      <c r="P35" s="29">
        <f aca="true" t="shared" si="7" ref="P35:P57">O35*J35</f>
        <v>141.9075</v>
      </c>
      <c r="Q35" s="8">
        <v>145</v>
      </c>
      <c r="R35" s="8">
        <v>155</v>
      </c>
      <c r="S35" s="8">
        <v>165</v>
      </c>
      <c r="T35" s="3"/>
      <c r="U35" s="28">
        <v>165</v>
      </c>
      <c r="V35" s="29">
        <f aca="true" t="shared" si="8" ref="V35:V57">U35*J35</f>
        <v>91.8225</v>
      </c>
      <c r="W35" s="3">
        <f aca="true" t="shared" si="9" ref="W35:W57">U35+O35</f>
        <v>420</v>
      </c>
      <c r="X35" s="29">
        <f aca="true" t="shared" si="10" ref="X35:X57">W35*J35</f>
        <v>233.73</v>
      </c>
      <c r="Y35" s="8">
        <v>240</v>
      </c>
      <c r="Z35" s="14">
        <v>255</v>
      </c>
      <c r="AA35" s="39">
        <v>265</v>
      </c>
      <c r="AB35" s="3"/>
      <c r="AC35" s="3">
        <v>255</v>
      </c>
      <c r="AD35" s="29">
        <f aca="true" t="shared" si="11" ref="AD35:AD57">AC35*J35</f>
        <v>141.9075</v>
      </c>
      <c r="AE35" s="3">
        <f aca="true" t="shared" si="12" ref="AE35:AE57">AC35+W35</f>
        <v>675</v>
      </c>
      <c r="AF35" s="29">
        <f aca="true" t="shared" si="13" ref="AF35:AF57">AE35*J35</f>
        <v>375.6375</v>
      </c>
      <c r="AG35" s="3"/>
    </row>
    <row r="36" spans="1:33" ht="12.75" customHeight="1">
      <c r="A36" s="3">
        <v>5</v>
      </c>
      <c r="B36" s="3">
        <v>2</v>
      </c>
      <c r="C36" s="3">
        <v>100</v>
      </c>
      <c r="D36" s="3" t="s">
        <v>236</v>
      </c>
      <c r="E36" s="3" t="s">
        <v>52</v>
      </c>
      <c r="F36" s="3" t="s">
        <v>19</v>
      </c>
      <c r="G36" s="1">
        <v>34223</v>
      </c>
      <c r="H36" s="3" t="s">
        <v>25</v>
      </c>
      <c r="I36" s="2">
        <v>98.2</v>
      </c>
      <c r="J36" s="29">
        <v>0.5698</v>
      </c>
      <c r="K36" s="3">
        <v>220</v>
      </c>
      <c r="L36" s="39">
        <v>230</v>
      </c>
      <c r="M36" s="39">
        <v>230</v>
      </c>
      <c r="N36" s="3"/>
      <c r="O36" s="28">
        <v>220</v>
      </c>
      <c r="P36" s="29">
        <f t="shared" si="7"/>
        <v>125.356</v>
      </c>
      <c r="Q36" s="39">
        <v>155</v>
      </c>
      <c r="R36" s="3">
        <v>160</v>
      </c>
      <c r="S36" s="39">
        <v>170</v>
      </c>
      <c r="T36" s="3"/>
      <c r="U36" s="28">
        <v>160</v>
      </c>
      <c r="V36" s="29">
        <f t="shared" si="8"/>
        <v>91.16799999999999</v>
      </c>
      <c r="W36" s="3">
        <f t="shared" si="9"/>
        <v>380</v>
      </c>
      <c r="X36" s="29">
        <f t="shared" si="10"/>
        <v>216.524</v>
      </c>
      <c r="Y36" s="3">
        <v>220</v>
      </c>
      <c r="Z36" s="14">
        <v>230</v>
      </c>
      <c r="AA36" s="3">
        <v>240</v>
      </c>
      <c r="AB36" s="3"/>
      <c r="AC36" s="28">
        <v>240</v>
      </c>
      <c r="AD36" s="29">
        <f t="shared" si="11"/>
        <v>136.75199999999998</v>
      </c>
      <c r="AE36" s="3">
        <f t="shared" si="12"/>
        <v>620</v>
      </c>
      <c r="AF36" s="29">
        <f t="shared" si="13"/>
        <v>353.276</v>
      </c>
      <c r="AG36" s="3"/>
    </row>
    <row r="37" spans="1:33" ht="12.75" customHeight="1">
      <c r="A37" s="3">
        <v>12</v>
      </c>
      <c r="B37" s="3">
        <v>1</v>
      </c>
      <c r="C37" s="3">
        <v>82.5</v>
      </c>
      <c r="D37" s="3" t="s">
        <v>224</v>
      </c>
      <c r="E37" s="3" t="s">
        <v>61</v>
      </c>
      <c r="F37" s="3" t="s">
        <v>19</v>
      </c>
      <c r="G37" s="1">
        <v>20498</v>
      </c>
      <c r="H37" s="3" t="s">
        <v>33</v>
      </c>
      <c r="I37" s="2">
        <v>82.4</v>
      </c>
      <c r="J37" s="29">
        <v>0.9855</v>
      </c>
      <c r="K37" s="3">
        <v>170</v>
      </c>
      <c r="L37" s="14">
        <v>180</v>
      </c>
      <c r="M37" s="14">
        <v>185</v>
      </c>
      <c r="N37" s="3"/>
      <c r="O37" s="28">
        <v>185</v>
      </c>
      <c r="P37" s="29">
        <f t="shared" si="7"/>
        <v>182.3175</v>
      </c>
      <c r="Q37" s="3">
        <v>105</v>
      </c>
      <c r="R37" s="3">
        <v>110</v>
      </c>
      <c r="S37" s="3" t="s">
        <v>225</v>
      </c>
      <c r="T37" s="3"/>
      <c r="U37" s="28">
        <v>110</v>
      </c>
      <c r="V37" s="29">
        <f t="shared" si="8"/>
        <v>108.405</v>
      </c>
      <c r="W37" s="3">
        <f t="shared" si="9"/>
        <v>295</v>
      </c>
      <c r="X37" s="29">
        <f t="shared" si="10"/>
        <v>290.7225</v>
      </c>
      <c r="Y37" s="3">
        <v>205</v>
      </c>
      <c r="Z37" s="14">
        <v>217.5</v>
      </c>
      <c r="AA37" s="39">
        <v>220</v>
      </c>
      <c r="AB37" s="3"/>
      <c r="AC37" s="28">
        <v>217.5</v>
      </c>
      <c r="AD37" s="29">
        <f t="shared" si="11"/>
        <v>214.34625</v>
      </c>
      <c r="AE37" s="3">
        <f t="shared" si="12"/>
        <v>512.5</v>
      </c>
      <c r="AF37" s="29">
        <f t="shared" si="13"/>
        <v>505.06875</v>
      </c>
      <c r="AG37" s="3" t="s">
        <v>183</v>
      </c>
    </row>
    <row r="38" spans="1:33" ht="12.75" customHeight="1">
      <c r="A38" s="3">
        <v>12</v>
      </c>
      <c r="B38" s="3">
        <v>1</v>
      </c>
      <c r="C38" s="3">
        <v>90</v>
      </c>
      <c r="D38" s="3" t="s">
        <v>211</v>
      </c>
      <c r="E38" s="3" t="s">
        <v>212</v>
      </c>
      <c r="F38" s="3" t="s">
        <v>19</v>
      </c>
      <c r="G38" s="1">
        <v>27311</v>
      </c>
      <c r="H38" s="3" t="s">
        <v>21</v>
      </c>
      <c r="I38" s="2">
        <v>88.45</v>
      </c>
      <c r="J38" s="29">
        <v>0.5914</v>
      </c>
      <c r="K38" s="8">
        <v>200</v>
      </c>
      <c r="L38" s="39">
        <v>220</v>
      </c>
      <c r="M38" s="15">
        <v>230</v>
      </c>
      <c r="N38" s="3"/>
      <c r="O38" s="28">
        <v>230</v>
      </c>
      <c r="P38" s="29">
        <f t="shared" si="7"/>
        <v>136.02200000000002</v>
      </c>
      <c r="Q38" s="8">
        <v>170</v>
      </c>
      <c r="R38" s="8">
        <v>180</v>
      </c>
      <c r="S38" s="39">
        <v>190</v>
      </c>
      <c r="T38" s="3"/>
      <c r="U38" s="28">
        <v>180</v>
      </c>
      <c r="V38" s="29">
        <f t="shared" si="8"/>
        <v>106.45200000000001</v>
      </c>
      <c r="W38" s="3">
        <f t="shared" si="9"/>
        <v>410</v>
      </c>
      <c r="X38" s="29">
        <f t="shared" si="10"/>
        <v>242.47400000000002</v>
      </c>
      <c r="Y38" s="8">
        <v>220</v>
      </c>
      <c r="Z38" s="14">
        <v>250</v>
      </c>
      <c r="AA38" s="8">
        <v>0</v>
      </c>
      <c r="AB38" s="3"/>
      <c r="AC38" s="3">
        <v>250</v>
      </c>
      <c r="AD38" s="29">
        <f t="shared" si="11"/>
        <v>147.85000000000002</v>
      </c>
      <c r="AE38" s="3">
        <f t="shared" si="12"/>
        <v>660</v>
      </c>
      <c r="AF38" s="29">
        <f t="shared" si="13"/>
        <v>390.324</v>
      </c>
      <c r="AG38" s="3" t="s">
        <v>184</v>
      </c>
    </row>
    <row r="39" spans="1:33" ht="12.75" customHeight="1">
      <c r="A39" s="3">
        <v>12</v>
      </c>
      <c r="B39" s="3">
        <v>1</v>
      </c>
      <c r="C39" s="3">
        <v>100</v>
      </c>
      <c r="D39" s="3" t="s">
        <v>238</v>
      </c>
      <c r="E39" s="3" t="s">
        <v>239</v>
      </c>
      <c r="F39" s="3" t="s">
        <v>19</v>
      </c>
      <c r="G39" s="1">
        <v>26409</v>
      </c>
      <c r="H39" s="3" t="s">
        <v>21</v>
      </c>
      <c r="I39" s="2">
        <v>99.95</v>
      </c>
      <c r="J39" s="29">
        <v>0.564</v>
      </c>
      <c r="K39" s="3">
        <v>210</v>
      </c>
      <c r="L39" s="14">
        <v>225</v>
      </c>
      <c r="M39" s="14">
        <v>235</v>
      </c>
      <c r="N39" s="3"/>
      <c r="O39" s="28">
        <v>235</v>
      </c>
      <c r="P39" s="29">
        <f t="shared" si="7"/>
        <v>132.54</v>
      </c>
      <c r="Q39" s="3">
        <v>150</v>
      </c>
      <c r="R39" s="3">
        <v>160</v>
      </c>
      <c r="S39" s="39">
        <v>165</v>
      </c>
      <c r="T39" s="3"/>
      <c r="U39" s="28">
        <v>160</v>
      </c>
      <c r="V39" s="29">
        <f t="shared" si="8"/>
        <v>90.24</v>
      </c>
      <c r="W39" s="3">
        <f t="shared" si="9"/>
        <v>395</v>
      </c>
      <c r="X39" s="29">
        <f t="shared" si="10"/>
        <v>222.77999999999997</v>
      </c>
      <c r="Y39" s="3">
        <v>230</v>
      </c>
      <c r="Z39" s="14">
        <v>240</v>
      </c>
      <c r="AA39" s="3">
        <v>250</v>
      </c>
      <c r="AB39" s="3"/>
      <c r="AC39" s="28">
        <v>250</v>
      </c>
      <c r="AD39" s="29">
        <f t="shared" si="11"/>
        <v>141</v>
      </c>
      <c r="AE39" s="3">
        <f t="shared" si="12"/>
        <v>645</v>
      </c>
      <c r="AF39" s="29">
        <f t="shared" si="13"/>
        <v>363.78</v>
      </c>
      <c r="AG39" s="3" t="s">
        <v>185</v>
      </c>
    </row>
    <row r="40" spans="1:33" ht="12.75" customHeight="1">
      <c r="A40" s="3">
        <v>5</v>
      </c>
      <c r="B40" s="3">
        <v>2</v>
      </c>
      <c r="C40" s="3">
        <v>90</v>
      </c>
      <c r="D40" s="3" t="s">
        <v>226</v>
      </c>
      <c r="E40" s="3" t="s">
        <v>52</v>
      </c>
      <c r="F40" s="3" t="s">
        <v>19</v>
      </c>
      <c r="G40" s="1">
        <v>27298</v>
      </c>
      <c r="H40" s="3" t="s">
        <v>21</v>
      </c>
      <c r="I40" s="2">
        <v>88.85</v>
      </c>
      <c r="J40" s="29">
        <v>0.5901</v>
      </c>
      <c r="K40" s="39">
        <v>190</v>
      </c>
      <c r="L40" s="14">
        <v>190</v>
      </c>
      <c r="M40" s="39">
        <v>210</v>
      </c>
      <c r="N40" s="3"/>
      <c r="O40" s="28">
        <v>190</v>
      </c>
      <c r="P40" s="29">
        <f t="shared" si="7"/>
        <v>112.11899999999999</v>
      </c>
      <c r="Q40" s="39">
        <v>140</v>
      </c>
      <c r="R40" s="39">
        <v>140</v>
      </c>
      <c r="S40" s="3">
        <v>140</v>
      </c>
      <c r="T40" s="3"/>
      <c r="U40" s="28">
        <v>140</v>
      </c>
      <c r="V40" s="29">
        <f t="shared" si="8"/>
        <v>82.61399999999999</v>
      </c>
      <c r="W40" s="3">
        <f t="shared" si="9"/>
        <v>330</v>
      </c>
      <c r="X40" s="29">
        <f t="shared" si="10"/>
        <v>194.73299999999998</v>
      </c>
      <c r="Y40" s="39">
        <v>200</v>
      </c>
      <c r="Z40" s="14">
        <v>210</v>
      </c>
      <c r="AA40" s="39">
        <v>220</v>
      </c>
      <c r="AB40" s="3"/>
      <c r="AC40" s="28">
        <v>210</v>
      </c>
      <c r="AD40" s="29">
        <f t="shared" si="11"/>
        <v>123.92099999999999</v>
      </c>
      <c r="AE40" s="3">
        <f t="shared" si="12"/>
        <v>540</v>
      </c>
      <c r="AF40" s="29">
        <f t="shared" si="13"/>
        <v>318.654</v>
      </c>
      <c r="AG40" s="3"/>
    </row>
    <row r="41" spans="1:33" ht="12.75" customHeight="1">
      <c r="A41" s="3">
        <v>12</v>
      </c>
      <c r="B41" s="3">
        <v>1</v>
      </c>
      <c r="C41" s="3">
        <v>90</v>
      </c>
      <c r="D41" s="3" t="s">
        <v>145</v>
      </c>
      <c r="E41" s="3" t="s">
        <v>71</v>
      </c>
      <c r="F41" s="3" t="s">
        <v>19</v>
      </c>
      <c r="G41" s="1">
        <v>22814</v>
      </c>
      <c r="H41" s="3" t="s">
        <v>26</v>
      </c>
      <c r="I41" s="2">
        <v>86.75</v>
      </c>
      <c r="J41" s="29">
        <v>0.7417</v>
      </c>
      <c r="K41" s="39">
        <v>115</v>
      </c>
      <c r="L41" s="8">
        <v>115</v>
      </c>
      <c r="M41" s="39">
        <v>125</v>
      </c>
      <c r="N41" s="3"/>
      <c r="O41" s="28">
        <v>115</v>
      </c>
      <c r="P41" s="29">
        <f t="shared" si="7"/>
        <v>85.2955</v>
      </c>
      <c r="Q41" s="8">
        <v>115</v>
      </c>
      <c r="R41" s="39">
        <v>120</v>
      </c>
      <c r="S41" s="39">
        <v>122.5</v>
      </c>
      <c r="T41" s="3"/>
      <c r="U41" s="28">
        <v>115</v>
      </c>
      <c r="V41" s="29">
        <f t="shared" si="8"/>
        <v>85.2955</v>
      </c>
      <c r="W41" s="3">
        <f t="shared" si="9"/>
        <v>230</v>
      </c>
      <c r="X41" s="29">
        <f t="shared" si="10"/>
        <v>170.591</v>
      </c>
      <c r="Y41" s="8">
        <v>155</v>
      </c>
      <c r="Z41" s="14">
        <v>165</v>
      </c>
      <c r="AA41" s="8">
        <v>172.5</v>
      </c>
      <c r="AB41" s="3"/>
      <c r="AC41" s="3">
        <v>172.5</v>
      </c>
      <c r="AD41" s="29">
        <f t="shared" si="11"/>
        <v>127.94325</v>
      </c>
      <c r="AE41" s="3">
        <f t="shared" si="12"/>
        <v>402.5</v>
      </c>
      <c r="AF41" s="29">
        <f t="shared" si="13"/>
        <v>298.53425</v>
      </c>
      <c r="AG41" s="3"/>
    </row>
    <row r="42" spans="1:33" ht="12.75" customHeight="1">
      <c r="A42" s="3">
        <v>12</v>
      </c>
      <c r="B42" s="3">
        <v>1</v>
      </c>
      <c r="C42" s="3">
        <v>110</v>
      </c>
      <c r="D42" s="3" t="s">
        <v>250</v>
      </c>
      <c r="E42" s="3" t="s">
        <v>153</v>
      </c>
      <c r="F42" s="3" t="s">
        <v>19</v>
      </c>
      <c r="G42" s="1">
        <v>30823</v>
      </c>
      <c r="H42" s="3" t="s">
        <v>20</v>
      </c>
      <c r="I42" s="2">
        <v>109.75</v>
      </c>
      <c r="J42" s="29">
        <v>0.5367</v>
      </c>
      <c r="K42" s="3">
        <v>300</v>
      </c>
      <c r="L42" s="14">
        <v>315</v>
      </c>
      <c r="M42" s="39">
        <v>332.5</v>
      </c>
      <c r="N42" s="3"/>
      <c r="O42" s="28">
        <v>315</v>
      </c>
      <c r="P42" s="29">
        <f t="shared" si="7"/>
        <v>169.0605</v>
      </c>
      <c r="Q42" s="3">
        <v>160</v>
      </c>
      <c r="R42" s="3">
        <v>175</v>
      </c>
      <c r="S42" s="39">
        <v>180</v>
      </c>
      <c r="T42" s="3"/>
      <c r="U42" s="28">
        <v>175</v>
      </c>
      <c r="V42" s="29">
        <f t="shared" si="8"/>
        <v>93.92249999999999</v>
      </c>
      <c r="W42" s="3">
        <f t="shared" si="9"/>
        <v>490</v>
      </c>
      <c r="X42" s="29">
        <f t="shared" si="10"/>
        <v>262.983</v>
      </c>
      <c r="Y42" s="3">
        <v>300</v>
      </c>
      <c r="Z42" s="14">
        <v>315</v>
      </c>
      <c r="AA42" s="39">
        <v>325</v>
      </c>
      <c r="AB42" s="3"/>
      <c r="AC42" s="28">
        <v>315</v>
      </c>
      <c r="AD42" s="29">
        <f t="shared" si="11"/>
        <v>169.0605</v>
      </c>
      <c r="AE42" s="3">
        <f t="shared" si="12"/>
        <v>805</v>
      </c>
      <c r="AF42" s="29">
        <f t="shared" si="13"/>
        <v>432.04349999999994</v>
      </c>
      <c r="AG42" s="3" t="s">
        <v>172</v>
      </c>
    </row>
    <row r="43" spans="1:33" ht="12.75" customHeight="1">
      <c r="A43" s="3">
        <v>12</v>
      </c>
      <c r="B43" s="3">
        <v>1</v>
      </c>
      <c r="C43" s="3">
        <v>100</v>
      </c>
      <c r="D43" s="3" t="s">
        <v>244</v>
      </c>
      <c r="E43" s="3" t="s">
        <v>81</v>
      </c>
      <c r="F43" s="3" t="s">
        <v>19</v>
      </c>
      <c r="G43" s="1">
        <v>30466</v>
      </c>
      <c r="H43" s="3" t="s">
        <v>20</v>
      </c>
      <c r="I43" s="2">
        <v>96.8</v>
      </c>
      <c r="J43" s="29">
        <v>0.5624</v>
      </c>
      <c r="K43" s="3">
        <v>250</v>
      </c>
      <c r="L43" s="14">
        <v>265</v>
      </c>
      <c r="M43" s="14">
        <v>275</v>
      </c>
      <c r="N43" s="3"/>
      <c r="O43" s="28">
        <v>275</v>
      </c>
      <c r="P43" s="29">
        <f t="shared" si="7"/>
        <v>154.66</v>
      </c>
      <c r="Q43" s="3">
        <v>150</v>
      </c>
      <c r="R43" s="3">
        <v>160</v>
      </c>
      <c r="S43" s="3">
        <v>165</v>
      </c>
      <c r="T43" s="3"/>
      <c r="U43" s="28">
        <v>165</v>
      </c>
      <c r="V43" s="29">
        <f t="shared" si="8"/>
        <v>92.796</v>
      </c>
      <c r="W43" s="3">
        <f t="shared" si="9"/>
        <v>440</v>
      </c>
      <c r="X43" s="29">
        <f t="shared" si="10"/>
        <v>247.45600000000002</v>
      </c>
      <c r="Y43" s="3">
        <v>275</v>
      </c>
      <c r="Z43" s="14">
        <v>290</v>
      </c>
      <c r="AA43" s="39">
        <v>300</v>
      </c>
      <c r="AB43" s="3"/>
      <c r="AC43" s="28">
        <v>290</v>
      </c>
      <c r="AD43" s="29">
        <f t="shared" si="11"/>
        <v>163.096</v>
      </c>
      <c r="AE43" s="3">
        <f t="shared" si="12"/>
        <v>730</v>
      </c>
      <c r="AF43" s="29">
        <f t="shared" si="13"/>
        <v>410.552</v>
      </c>
      <c r="AG43" s="3" t="s">
        <v>173</v>
      </c>
    </row>
    <row r="44" spans="1:33" ht="12.75" customHeight="1">
      <c r="A44" s="3">
        <v>5</v>
      </c>
      <c r="B44" s="3">
        <v>2</v>
      </c>
      <c r="C44" s="3">
        <v>110</v>
      </c>
      <c r="D44" s="3" t="s">
        <v>251</v>
      </c>
      <c r="E44" s="3" t="s">
        <v>52</v>
      </c>
      <c r="F44" s="3" t="s">
        <v>19</v>
      </c>
      <c r="G44" s="1">
        <v>30246</v>
      </c>
      <c r="H44" s="3" t="s">
        <v>20</v>
      </c>
      <c r="I44" s="2">
        <v>108.4</v>
      </c>
      <c r="J44" s="29">
        <v>0.5385</v>
      </c>
      <c r="K44" s="8">
        <v>250</v>
      </c>
      <c r="L44" s="14">
        <v>280</v>
      </c>
      <c r="M44" s="8">
        <v>300</v>
      </c>
      <c r="N44" s="3"/>
      <c r="O44" s="28">
        <v>300</v>
      </c>
      <c r="P44" s="29">
        <f t="shared" si="7"/>
        <v>161.54999999999998</v>
      </c>
      <c r="Q44" s="8">
        <v>160</v>
      </c>
      <c r="R44" s="39">
        <v>170</v>
      </c>
      <c r="S44" s="39">
        <v>170</v>
      </c>
      <c r="T44" s="3"/>
      <c r="U44" s="28">
        <v>160</v>
      </c>
      <c r="V44" s="29">
        <f t="shared" si="8"/>
        <v>86.16</v>
      </c>
      <c r="W44" s="3">
        <f t="shared" si="9"/>
        <v>460</v>
      </c>
      <c r="X44" s="29">
        <f t="shared" si="10"/>
        <v>247.70999999999998</v>
      </c>
      <c r="Y44" s="8">
        <v>300</v>
      </c>
      <c r="Z44" s="39">
        <v>320</v>
      </c>
      <c r="AA44" s="39">
        <v>330</v>
      </c>
      <c r="AB44" s="3"/>
      <c r="AC44" s="3">
        <v>300</v>
      </c>
      <c r="AD44" s="29">
        <f t="shared" si="11"/>
        <v>161.54999999999998</v>
      </c>
      <c r="AE44" s="3">
        <f t="shared" si="12"/>
        <v>760</v>
      </c>
      <c r="AF44" s="29">
        <f t="shared" si="13"/>
        <v>409.26</v>
      </c>
      <c r="AG44" s="3" t="s">
        <v>174</v>
      </c>
    </row>
    <row r="45" spans="1:33" ht="12.75">
      <c r="A45" s="3">
        <v>12</v>
      </c>
      <c r="B45" s="3">
        <v>1</v>
      </c>
      <c r="C45" s="3">
        <v>125</v>
      </c>
      <c r="D45" s="3" t="s">
        <v>246</v>
      </c>
      <c r="E45" s="3" t="s">
        <v>247</v>
      </c>
      <c r="F45" s="3" t="s">
        <v>19</v>
      </c>
      <c r="G45" s="1">
        <v>30646</v>
      </c>
      <c r="H45" s="3" t="s">
        <v>20</v>
      </c>
      <c r="I45" s="2">
        <v>113.75</v>
      </c>
      <c r="J45" s="29">
        <v>0.5325</v>
      </c>
      <c r="K45" s="39">
        <v>270</v>
      </c>
      <c r="L45" s="14">
        <v>270</v>
      </c>
      <c r="M45" s="14">
        <v>275</v>
      </c>
      <c r="N45" s="3"/>
      <c r="O45" s="28">
        <v>275</v>
      </c>
      <c r="P45" s="29">
        <f t="shared" si="7"/>
        <v>146.4375</v>
      </c>
      <c r="Q45" s="3">
        <v>190</v>
      </c>
      <c r="R45" s="39">
        <v>200</v>
      </c>
      <c r="S45" s="39">
        <v>200</v>
      </c>
      <c r="T45" s="3"/>
      <c r="U45" s="28">
        <v>190</v>
      </c>
      <c r="V45" s="29">
        <f t="shared" si="8"/>
        <v>101.175</v>
      </c>
      <c r="W45" s="3">
        <f t="shared" si="9"/>
        <v>465</v>
      </c>
      <c r="X45" s="29">
        <f t="shared" si="10"/>
        <v>247.61249999999998</v>
      </c>
      <c r="Y45" s="3">
        <v>280</v>
      </c>
      <c r="Z45" s="39">
        <v>300</v>
      </c>
      <c r="AA45" s="39">
        <v>300</v>
      </c>
      <c r="AB45" s="3"/>
      <c r="AC45" s="28">
        <v>280</v>
      </c>
      <c r="AD45" s="29">
        <f t="shared" si="11"/>
        <v>149.1</v>
      </c>
      <c r="AE45" s="3">
        <f t="shared" si="12"/>
        <v>745</v>
      </c>
      <c r="AF45" s="29">
        <f t="shared" si="13"/>
        <v>396.7125</v>
      </c>
      <c r="AG45" s="3"/>
    </row>
    <row r="46" spans="1:33" ht="12.75">
      <c r="A46" s="3">
        <v>5</v>
      </c>
      <c r="B46" s="3">
        <v>2</v>
      </c>
      <c r="C46" s="3">
        <v>125</v>
      </c>
      <c r="D46" s="3" t="s">
        <v>242</v>
      </c>
      <c r="E46" s="3" t="s">
        <v>61</v>
      </c>
      <c r="F46" s="3" t="s">
        <v>19</v>
      </c>
      <c r="G46" s="1">
        <v>31687</v>
      </c>
      <c r="H46" s="3" t="s">
        <v>20</v>
      </c>
      <c r="I46" s="2">
        <v>114.3</v>
      </c>
      <c r="J46" s="29">
        <v>0.532</v>
      </c>
      <c r="K46" s="3">
        <v>260</v>
      </c>
      <c r="L46" s="14">
        <v>270</v>
      </c>
      <c r="M46" s="14">
        <v>275</v>
      </c>
      <c r="N46" s="3"/>
      <c r="O46" s="28">
        <v>275</v>
      </c>
      <c r="P46" s="29">
        <f t="shared" si="7"/>
        <v>146.3</v>
      </c>
      <c r="Q46" s="3">
        <v>190</v>
      </c>
      <c r="R46" s="3">
        <v>200</v>
      </c>
      <c r="S46" s="39">
        <v>205</v>
      </c>
      <c r="T46" s="3"/>
      <c r="U46" s="28">
        <v>200</v>
      </c>
      <c r="V46" s="29">
        <f t="shared" si="8"/>
        <v>106.4</v>
      </c>
      <c r="W46" s="3">
        <f t="shared" si="9"/>
        <v>475</v>
      </c>
      <c r="X46" s="29">
        <f t="shared" si="10"/>
        <v>252.70000000000002</v>
      </c>
      <c r="Y46" s="3">
        <v>260</v>
      </c>
      <c r="Z46" s="39">
        <v>270</v>
      </c>
      <c r="AA46" s="39">
        <v>272.5</v>
      </c>
      <c r="AB46" s="3"/>
      <c r="AC46" s="28">
        <v>260</v>
      </c>
      <c r="AD46" s="29">
        <f t="shared" si="11"/>
        <v>138.32</v>
      </c>
      <c r="AE46" s="3">
        <f t="shared" si="12"/>
        <v>735</v>
      </c>
      <c r="AF46" s="29">
        <f t="shared" si="13"/>
        <v>391.02000000000004</v>
      </c>
      <c r="AG46" s="3"/>
    </row>
    <row r="47" spans="1:33" ht="12.75">
      <c r="A47" s="3">
        <v>3</v>
      </c>
      <c r="B47" s="3">
        <v>3</v>
      </c>
      <c r="C47" s="3">
        <v>110</v>
      </c>
      <c r="D47" s="3" t="s">
        <v>241</v>
      </c>
      <c r="E47" s="3" t="s">
        <v>52</v>
      </c>
      <c r="F47" s="3" t="s">
        <v>19</v>
      </c>
      <c r="G47" s="1">
        <v>32240</v>
      </c>
      <c r="H47" s="3" t="s">
        <v>20</v>
      </c>
      <c r="I47" s="2">
        <v>104.4</v>
      </c>
      <c r="J47" s="29">
        <v>0.5448</v>
      </c>
      <c r="K47" s="3">
        <v>210</v>
      </c>
      <c r="L47" s="14">
        <v>225</v>
      </c>
      <c r="M47" s="14">
        <v>235</v>
      </c>
      <c r="N47" s="3"/>
      <c r="O47" s="28">
        <v>235</v>
      </c>
      <c r="P47" s="29">
        <f t="shared" si="7"/>
        <v>128.028</v>
      </c>
      <c r="Q47" s="3">
        <v>160</v>
      </c>
      <c r="R47" s="3">
        <v>167.5</v>
      </c>
      <c r="S47" s="39">
        <v>172.5</v>
      </c>
      <c r="T47" s="3"/>
      <c r="U47" s="28">
        <v>167.5</v>
      </c>
      <c r="V47" s="29">
        <f t="shared" si="8"/>
        <v>91.25399999999999</v>
      </c>
      <c r="W47" s="3">
        <f t="shared" si="9"/>
        <v>402.5</v>
      </c>
      <c r="X47" s="29">
        <f t="shared" si="10"/>
        <v>219.28199999999998</v>
      </c>
      <c r="Y47" s="3">
        <v>240</v>
      </c>
      <c r="Z47" s="14">
        <v>255</v>
      </c>
      <c r="AA47" s="3">
        <v>270</v>
      </c>
      <c r="AB47" s="3"/>
      <c r="AC47" s="28">
        <v>270</v>
      </c>
      <c r="AD47" s="29">
        <f t="shared" si="11"/>
        <v>147.09599999999998</v>
      </c>
      <c r="AE47" s="3">
        <f t="shared" si="12"/>
        <v>672.5</v>
      </c>
      <c r="AF47" s="29">
        <f t="shared" si="13"/>
        <v>366.378</v>
      </c>
      <c r="AG47" s="3"/>
    </row>
    <row r="48" spans="1:33" ht="12.75">
      <c r="A48" s="3">
        <v>12</v>
      </c>
      <c r="B48" s="3">
        <v>1</v>
      </c>
      <c r="C48" s="3">
        <v>90</v>
      </c>
      <c r="D48" s="3" t="s">
        <v>228</v>
      </c>
      <c r="E48" s="3" t="s">
        <v>52</v>
      </c>
      <c r="F48" s="3" t="s">
        <v>19</v>
      </c>
      <c r="G48" s="1">
        <v>30385</v>
      </c>
      <c r="H48" s="3" t="s">
        <v>20</v>
      </c>
      <c r="I48" s="2">
        <v>90</v>
      </c>
      <c r="J48" s="29">
        <v>0.5853</v>
      </c>
      <c r="K48" s="3">
        <v>220</v>
      </c>
      <c r="L48" s="14">
        <v>235</v>
      </c>
      <c r="M48" s="39">
        <v>245</v>
      </c>
      <c r="N48" s="3"/>
      <c r="O48" s="28">
        <v>235</v>
      </c>
      <c r="P48" s="29">
        <f t="shared" si="7"/>
        <v>137.5455</v>
      </c>
      <c r="Q48" s="39">
        <v>140</v>
      </c>
      <c r="R48" s="3">
        <v>140</v>
      </c>
      <c r="S48" s="3">
        <v>150</v>
      </c>
      <c r="T48" s="3"/>
      <c r="U48" s="28">
        <v>150</v>
      </c>
      <c r="V48" s="29">
        <f t="shared" si="8"/>
        <v>87.795</v>
      </c>
      <c r="W48" s="3">
        <f t="shared" si="9"/>
        <v>385</v>
      </c>
      <c r="X48" s="29">
        <f t="shared" si="10"/>
        <v>225.34050000000002</v>
      </c>
      <c r="Y48" s="3">
        <v>220</v>
      </c>
      <c r="Z48" s="14">
        <v>230</v>
      </c>
      <c r="AA48" s="3">
        <v>240</v>
      </c>
      <c r="AB48" s="3"/>
      <c r="AC48" s="28">
        <v>240</v>
      </c>
      <c r="AD48" s="29">
        <f t="shared" si="11"/>
        <v>140.472</v>
      </c>
      <c r="AE48" s="3">
        <f t="shared" si="12"/>
        <v>625</v>
      </c>
      <c r="AF48" s="29">
        <f t="shared" si="13"/>
        <v>365.8125</v>
      </c>
      <c r="AG48" s="3"/>
    </row>
    <row r="49" spans="1:33" ht="12.75" customHeight="1">
      <c r="A49" s="3">
        <v>5</v>
      </c>
      <c r="B49" s="3">
        <v>2</v>
      </c>
      <c r="C49" s="3">
        <v>100</v>
      </c>
      <c r="D49" s="3" t="s">
        <v>235</v>
      </c>
      <c r="E49" s="3" t="s">
        <v>52</v>
      </c>
      <c r="F49" s="3" t="s">
        <v>19</v>
      </c>
      <c r="G49" s="1">
        <v>31763</v>
      </c>
      <c r="H49" s="3" t="s">
        <v>20</v>
      </c>
      <c r="I49" s="2">
        <v>93.8</v>
      </c>
      <c r="J49" s="29">
        <v>0.5717</v>
      </c>
      <c r="K49" s="39">
        <v>190</v>
      </c>
      <c r="L49" s="14">
        <v>190</v>
      </c>
      <c r="M49" s="14">
        <v>200</v>
      </c>
      <c r="N49" s="3"/>
      <c r="O49" s="28">
        <v>200</v>
      </c>
      <c r="P49" s="29">
        <f t="shared" si="7"/>
        <v>114.34</v>
      </c>
      <c r="Q49" s="3">
        <v>135</v>
      </c>
      <c r="R49" s="3">
        <v>140</v>
      </c>
      <c r="S49" s="39">
        <v>145</v>
      </c>
      <c r="T49" s="3"/>
      <c r="U49" s="28">
        <v>140</v>
      </c>
      <c r="V49" s="29">
        <f t="shared" si="8"/>
        <v>80.038</v>
      </c>
      <c r="W49" s="3">
        <f t="shared" si="9"/>
        <v>340</v>
      </c>
      <c r="X49" s="29">
        <f t="shared" si="10"/>
        <v>194.378</v>
      </c>
      <c r="Y49" s="3">
        <v>210</v>
      </c>
      <c r="Z49" s="14">
        <v>225</v>
      </c>
      <c r="AA49" s="39">
        <v>230</v>
      </c>
      <c r="AB49" s="3"/>
      <c r="AC49" s="28">
        <v>225</v>
      </c>
      <c r="AD49" s="29">
        <f t="shared" si="11"/>
        <v>128.6325</v>
      </c>
      <c r="AE49" s="3">
        <f t="shared" si="12"/>
        <v>565</v>
      </c>
      <c r="AF49" s="29">
        <f t="shared" si="13"/>
        <v>323.0105</v>
      </c>
      <c r="AG49" s="3"/>
    </row>
    <row r="50" spans="1:33" ht="12.75" customHeight="1">
      <c r="A50" s="3">
        <v>5</v>
      </c>
      <c r="B50" s="3">
        <v>2</v>
      </c>
      <c r="C50" s="3">
        <v>90</v>
      </c>
      <c r="D50" s="3" t="s">
        <v>190</v>
      </c>
      <c r="E50" s="3" t="s">
        <v>191</v>
      </c>
      <c r="F50" s="3" t="s">
        <v>19</v>
      </c>
      <c r="G50" s="1">
        <v>32321</v>
      </c>
      <c r="H50" s="3" t="s">
        <v>20</v>
      </c>
      <c r="I50" s="2">
        <v>89.15</v>
      </c>
      <c r="J50" s="29">
        <v>0.5885</v>
      </c>
      <c r="K50" s="8">
        <v>140</v>
      </c>
      <c r="L50" s="8">
        <v>160</v>
      </c>
      <c r="M50" s="39">
        <v>180</v>
      </c>
      <c r="N50" s="3"/>
      <c r="O50" s="41">
        <v>160</v>
      </c>
      <c r="P50" s="29">
        <f t="shared" si="7"/>
        <v>94.16</v>
      </c>
      <c r="Q50" s="8">
        <v>210</v>
      </c>
      <c r="R50" s="39">
        <v>220</v>
      </c>
      <c r="S50" s="39">
        <v>220</v>
      </c>
      <c r="T50" s="3"/>
      <c r="U50" s="28">
        <v>210</v>
      </c>
      <c r="V50" s="29">
        <f t="shared" si="8"/>
        <v>123.58500000000001</v>
      </c>
      <c r="W50" s="3">
        <f t="shared" si="9"/>
        <v>370</v>
      </c>
      <c r="X50" s="29">
        <f t="shared" si="10"/>
        <v>217.745</v>
      </c>
      <c r="Y50" s="39">
        <v>160</v>
      </c>
      <c r="Z50" s="14">
        <v>160</v>
      </c>
      <c r="AA50" s="8">
        <v>0</v>
      </c>
      <c r="AB50" s="3"/>
      <c r="AC50" s="3">
        <v>160</v>
      </c>
      <c r="AD50" s="29">
        <f t="shared" si="11"/>
        <v>94.16</v>
      </c>
      <c r="AE50" s="3">
        <f t="shared" si="12"/>
        <v>530</v>
      </c>
      <c r="AF50" s="29">
        <f t="shared" si="13"/>
        <v>311.90500000000003</v>
      </c>
      <c r="AG50" s="3"/>
    </row>
    <row r="51" spans="1:33" ht="12.75">
      <c r="A51" s="3">
        <v>12</v>
      </c>
      <c r="B51" s="3">
        <v>1</v>
      </c>
      <c r="C51" s="3">
        <v>75</v>
      </c>
      <c r="D51" s="3" t="s">
        <v>223</v>
      </c>
      <c r="E51" s="3" t="s">
        <v>61</v>
      </c>
      <c r="F51" s="3" t="s">
        <v>19</v>
      </c>
      <c r="G51" s="1">
        <v>33373</v>
      </c>
      <c r="H51" s="3" t="s">
        <v>20</v>
      </c>
      <c r="I51" s="2">
        <v>72.35</v>
      </c>
      <c r="J51" s="29">
        <v>0.6843</v>
      </c>
      <c r="K51" s="3">
        <v>130</v>
      </c>
      <c r="L51" s="14">
        <v>135</v>
      </c>
      <c r="M51" s="14">
        <v>140</v>
      </c>
      <c r="N51" s="3"/>
      <c r="O51" s="28">
        <v>140</v>
      </c>
      <c r="P51" s="29">
        <f t="shared" si="7"/>
        <v>95.802</v>
      </c>
      <c r="Q51" s="3">
        <v>100</v>
      </c>
      <c r="R51" s="39">
        <v>105</v>
      </c>
      <c r="S51" s="39">
        <v>105</v>
      </c>
      <c r="T51" s="3"/>
      <c r="U51" s="28">
        <v>100</v>
      </c>
      <c r="V51" s="29">
        <f t="shared" si="8"/>
        <v>68.43</v>
      </c>
      <c r="W51" s="3">
        <f t="shared" si="9"/>
        <v>240</v>
      </c>
      <c r="X51" s="29">
        <f t="shared" si="10"/>
        <v>164.232</v>
      </c>
      <c r="Y51" s="3">
        <v>170</v>
      </c>
      <c r="Z51" s="14">
        <v>180</v>
      </c>
      <c r="AA51" s="39">
        <v>190</v>
      </c>
      <c r="AB51" s="3"/>
      <c r="AC51" s="28">
        <v>180</v>
      </c>
      <c r="AD51" s="29">
        <f t="shared" si="11"/>
        <v>123.174</v>
      </c>
      <c r="AE51" s="3">
        <f t="shared" si="12"/>
        <v>420</v>
      </c>
      <c r="AF51" s="29">
        <f t="shared" si="13"/>
        <v>287.406</v>
      </c>
      <c r="AG51" s="3"/>
    </row>
    <row r="52" spans="1:33" ht="12.75">
      <c r="A52" s="3">
        <v>3</v>
      </c>
      <c r="B52" s="3">
        <v>3</v>
      </c>
      <c r="C52" s="3">
        <v>90</v>
      </c>
      <c r="D52" s="3" t="s">
        <v>145</v>
      </c>
      <c r="E52" s="3" t="s">
        <v>71</v>
      </c>
      <c r="F52" s="3" t="s">
        <v>19</v>
      </c>
      <c r="G52" s="1">
        <v>22814</v>
      </c>
      <c r="H52" s="3" t="s">
        <v>20</v>
      </c>
      <c r="I52" s="2">
        <v>86.75</v>
      </c>
      <c r="J52" s="29">
        <v>0.5986</v>
      </c>
      <c r="K52" s="39">
        <v>115</v>
      </c>
      <c r="L52" s="8">
        <v>115</v>
      </c>
      <c r="M52" s="39">
        <v>125</v>
      </c>
      <c r="N52" s="3"/>
      <c r="O52" s="28">
        <v>115</v>
      </c>
      <c r="P52" s="29">
        <f t="shared" si="7"/>
        <v>68.839</v>
      </c>
      <c r="Q52" s="8">
        <v>115</v>
      </c>
      <c r="R52" s="39">
        <v>120</v>
      </c>
      <c r="S52" s="39">
        <v>122.5</v>
      </c>
      <c r="T52" s="3"/>
      <c r="U52" s="28">
        <v>115</v>
      </c>
      <c r="V52" s="29">
        <f t="shared" si="8"/>
        <v>68.839</v>
      </c>
      <c r="W52" s="3">
        <f t="shared" si="9"/>
        <v>230</v>
      </c>
      <c r="X52" s="29">
        <f t="shared" si="10"/>
        <v>137.678</v>
      </c>
      <c r="Y52" s="8">
        <v>155</v>
      </c>
      <c r="Z52" s="14">
        <v>165</v>
      </c>
      <c r="AA52" s="8">
        <v>172.5</v>
      </c>
      <c r="AB52" s="3"/>
      <c r="AC52" s="3">
        <v>172.5</v>
      </c>
      <c r="AD52" s="29">
        <f t="shared" si="11"/>
        <v>103.2585</v>
      </c>
      <c r="AE52" s="3">
        <f t="shared" si="12"/>
        <v>402.5</v>
      </c>
      <c r="AF52" s="29">
        <f t="shared" si="13"/>
        <v>240.9365</v>
      </c>
      <c r="AG52" s="3"/>
    </row>
    <row r="53" spans="1:33" ht="12.75">
      <c r="A53" s="3">
        <v>0</v>
      </c>
      <c r="B53" s="3" t="s">
        <v>171</v>
      </c>
      <c r="C53" s="3">
        <v>100</v>
      </c>
      <c r="D53" s="3" t="s">
        <v>232</v>
      </c>
      <c r="E53" s="3" t="s">
        <v>47</v>
      </c>
      <c r="F53" s="3" t="s">
        <v>19</v>
      </c>
      <c r="G53" s="1">
        <v>29141</v>
      </c>
      <c r="H53" s="3" t="s">
        <v>20</v>
      </c>
      <c r="I53" s="2">
        <v>98.7</v>
      </c>
      <c r="J53" s="29">
        <v>0.5573</v>
      </c>
      <c r="K53" s="3">
        <v>210</v>
      </c>
      <c r="L53" s="14">
        <v>220</v>
      </c>
      <c r="M53" s="39">
        <v>230</v>
      </c>
      <c r="N53" s="3"/>
      <c r="O53" s="28">
        <v>0</v>
      </c>
      <c r="P53" s="29">
        <f t="shared" si="7"/>
        <v>0</v>
      </c>
      <c r="Q53" s="39">
        <v>165</v>
      </c>
      <c r="R53" s="39">
        <v>0</v>
      </c>
      <c r="S53" s="39">
        <v>0</v>
      </c>
      <c r="T53" s="3"/>
      <c r="U53" s="28">
        <v>0</v>
      </c>
      <c r="V53" s="29">
        <f t="shared" si="8"/>
        <v>0</v>
      </c>
      <c r="W53" s="3">
        <f t="shared" si="9"/>
        <v>0</v>
      </c>
      <c r="X53" s="29">
        <f t="shared" si="10"/>
        <v>0</v>
      </c>
      <c r="Y53" s="39">
        <v>230</v>
      </c>
      <c r="Z53" s="39">
        <v>0</v>
      </c>
      <c r="AA53" s="39">
        <v>0</v>
      </c>
      <c r="AB53" s="3"/>
      <c r="AC53" s="28">
        <v>0</v>
      </c>
      <c r="AD53" s="29">
        <f t="shared" si="11"/>
        <v>0</v>
      </c>
      <c r="AE53" s="3">
        <f t="shared" si="12"/>
        <v>0</v>
      </c>
      <c r="AF53" s="29">
        <f t="shared" si="13"/>
        <v>0</v>
      </c>
      <c r="AG53" s="3"/>
    </row>
    <row r="54" spans="1:33" ht="12.75">
      <c r="A54" s="3">
        <v>12</v>
      </c>
      <c r="B54" s="3">
        <v>1</v>
      </c>
      <c r="C54" s="3">
        <v>60</v>
      </c>
      <c r="D54" s="3" t="s">
        <v>220</v>
      </c>
      <c r="E54" s="3" t="s">
        <v>61</v>
      </c>
      <c r="F54" s="3" t="s">
        <v>19</v>
      </c>
      <c r="G54" s="1">
        <v>36963</v>
      </c>
      <c r="H54" s="3" t="s">
        <v>24</v>
      </c>
      <c r="I54" s="2">
        <v>59.95</v>
      </c>
      <c r="J54" s="29">
        <v>0.9997</v>
      </c>
      <c r="K54" s="39">
        <v>80</v>
      </c>
      <c r="L54" s="14">
        <v>80</v>
      </c>
      <c r="M54" s="14">
        <v>95</v>
      </c>
      <c r="N54" s="3"/>
      <c r="O54" s="28">
        <v>95</v>
      </c>
      <c r="P54" s="29">
        <f t="shared" si="7"/>
        <v>94.9715</v>
      </c>
      <c r="Q54" s="3">
        <v>55</v>
      </c>
      <c r="R54" s="3">
        <v>65</v>
      </c>
      <c r="S54" s="39">
        <v>67.5</v>
      </c>
      <c r="T54" s="3"/>
      <c r="U54" s="28">
        <v>65</v>
      </c>
      <c r="V54" s="29">
        <f t="shared" si="8"/>
        <v>64.9805</v>
      </c>
      <c r="W54" s="3">
        <f t="shared" si="9"/>
        <v>160</v>
      </c>
      <c r="X54" s="29">
        <f t="shared" si="10"/>
        <v>159.952</v>
      </c>
      <c r="Y54" s="3">
        <v>100</v>
      </c>
      <c r="Z54" s="14">
        <v>110</v>
      </c>
      <c r="AA54" s="3">
        <v>120</v>
      </c>
      <c r="AB54" s="3"/>
      <c r="AC54" s="28">
        <v>120</v>
      </c>
      <c r="AD54" s="29">
        <f t="shared" si="11"/>
        <v>119.964</v>
      </c>
      <c r="AE54" s="3">
        <f t="shared" si="12"/>
        <v>280</v>
      </c>
      <c r="AF54" s="29">
        <f t="shared" si="13"/>
        <v>279.916</v>
      </c>
      <c r="AG54" s="3"/>
    </row>
    <row r="55" spans="1:33" ht="12.75">
      <c r="A55" s="3">
        <v>12</v>
      </c>
      <c r="B55" s="3">
        <v>1</v>
      </c>
      <c r="C55" s="3">
        <v>125</v>
      </c>
      <c r="D55" s="3" t="s">
        <v>234</v>
      </c>
      <c r="E55" s="3" t="s">
        <v>61</v>
      </c>
      <c r="F55" s="3" t="s">
        <v>19</v>
      </c>
      <c r="G55" s="1">
        <v>35612</v>
      </c>
      <c r="H55" s="3" t="s">
        <v>23</v>
      </c>
      <c r="I55" s="2">
        <v>124.3</v>
      </c>
      <c r="J55" s="29">
        <v>0.5638</v>
      </c>
      <c r="K55" s="3">
        <v>130</v>
      </c>
      <c r="L55" s="14">
        <v>150</v>
      </c>
      <c r="M55" s="14">
        <v>160</v>
      </c>
      <c r="N55" s="3"/>
      <c r="O55" s="28">
        <v>160</v>
      </c>
      <c r="P55" s="29">
        <f t="shared" si="7"/>
        <v>90.208</v>
      </c>
      <c r="Q55" s="3">
        <v>75</v>
      </c>
      <c r="R55" s="3">
        <v>80</v>
      </c>
      <c r="S55" s="39">
        <v>85</v>
      </c>
      <c r="T55" s="3"/>
      <c r="U55" s="28">
        <v>80</v>
      </c>
      <c r="V55" s="29">
        <f t="shared" si="8"/>
        <v>45.104</v>
      </c>
      <c r="W55" s="3">
        <f t="shared" si="9"/>
        <v>240</v>
      </c>
      <c r="X55" s="29">
        <f t="shared" si="10"/>
        <v>135.31199999999998</v>
      </c>
      <c r="Y55" s="3">
        <v>150</v>
      </c>
      <c r="Z55" s="14">
        <v>170</v>
      </c>
      <c r="AA55" s="3">
        <v>180</v>
      </c>
      <c r="AB55" s="3"/>
      <c r="AC55" s="28">
        <v>180</v>
      </c>
      <c r="AD55" s="29">
        <f t="shared" si="11"/>
        <v>101.484</v>
      </c>
      <c r="AE55" s="3">
        <f t="shared" si="12"/>
        <v>420</v>
      </c>
      <c r="AF55" s="29">
        <f t="shared" si="13"/>
        <v>236.796</v>
      </c>
      <c r="AG55" s="3"/>
    </row>
    <row r="56" spans="1:33" ht="12.75">
      <c r="A56" s="3">
        <v>21</v>
      </c>
      <c r="B56" s="3">
        <v>1</v>
      </c>
      <c r="C56" s="3">
        <v>75</v>
      </c>
      <c r="D56" s="3" t="s">
        <v>210</v>
      </c>
      <c r="E56" s="3" t="s">
        <v>39</v>
      </c>
      <c r="F56" s="3" t="s">
        <v>19</v>
      </c>
      <c r="G56" s="1">
        <v>35244</v>
      </c>
      <c r="H56" s="3" t="s">
        <v>111</v>
      </c>
      <c r="I56" s="2">
        <v>73.6</v>
      </c>
      <c r="J56" s="29">
        <v>0.715</v>
      </c>
      <c r="K56" s="3">
        <v>160</v>
      </c>
      <c r="L56" s="14">
        <v>170</v>
      </c>
      <c r="M56" s="39">
        <v>180</v>
      </c>
      <c r="N56" s="3"/>
      <c r="O56" s="28">
        <v>170</v>
      </c>
      <c r="P56" s="29">
        <f t="shared" si="7"/>
        <v>121.55</v>
      </c>
      <c r="Q56" s="3">
        <v>100</v>
      </c>
      <c r="R56" s="3">
        <v>105</v>
      </c>
      <c r="S56" s="39">
        <v>110</v>
      </c>
      <c r="T56" s="3"/>
      <c r="U56" s="28">
        <v>105</v>
      </c>
      <c r="V56" s="29">
        <f t="shared" si="8"/>
        <v>75.075</v>
      </c>
      <c r="W56" s="3">
        <f t="shared" si="9"/>
        <v>275</v>
      </c>
      <c r="X56" s="29">
        <f t="shared" si="10"/>
        <v>196.625</v>
      </c>
      <c r="Y56" s="3">
        <v>195</v>
      </c>
      <c r="Z56" s="14">
        <v>200</v>
      </c>
      <c r="AA56" s="3">
        <v>0</v>
      </c>
      <c r="AB56" s="3"/>
      <c r="AC56" s="28">
        <v>200</v>
      </c>
      <c r="AD56" s="29">
        <f t="shared" si="11"/>
        <v>143</v>
      </c>
      <c r="AE56" s="3">
        <f t="shared" si="12"/>
        <v>475</v>
      </c>
      <c r="AF56" s="29">
        <f t="shared" si="13"/>
        <v>339.625</v>
      </c>
      <c r="AG56" s="3"/>
    </row>
    <row r="57" spans="1:33" ht="12.75">
      <c r="A57" s="3">
        <v>12</v>
      </c>
      <c r="B57" s="3">
        <v>1</v>
      </c>
      <c r="C57" s="3">
        <v>67.5</v>
      </c>
      <c r="D57" s="3" t="s">
        <v>209</v>
      </c>
      <c r="E57" s="3" t="s">
        <v>61</v>
      </c>
      <c r="F57" s="3" t="s">
        <v>19</v>
      </c>
      <c r="G57" s="1">
        <v>35562</v>
      </c>
      <c r="H57" s="3" t="s">
        <v>111</v>
      </c>
      <c r="I57" s="2">
        <v>65.15</v>
      </c>
      <c r="J57" s="29">
        <v>0.7942</v>
      </c>
      <c r="K57" s="3">
        <v>130</v>
      </c>
      <c r="L57" s="39">
        <v>140</v>
      </c>
      <c r="M57" s="14">
        <v>0</v>
      </c>
      <c r="N57" s="3"/>
      <c r="O57" s="28">
        <v>130</v>
      </c>
      <c r="P57" s="29">
        <f t="shared" si="7"/>
        <v>103.24600000000001</v>
      </c>
      <c r="Q57" s="3">
        <v>85</v>
      </c>
      <c r="R57" s="3">
        <v>90</v>
      </c>
      <c r="S57" s="3">
        <v>95</v>
      </c>
      <c r="T57" s="3"/>
      <c r="U57" s="28">
        <v>95</v>
      </c>
      <c r="V57" s="29">
        <f t="shared" si="8"/>
        <v>75.449</v>
      </c>
      <c r="W57" s="3">
        <f t="shared" si="9"/>
        <v>225</v>
      </c>
      <c r="X57" s="29">
        <f t="shared" si="10"/>
        <v>178.695</v>
      </c>
      <c r="Y57" s="3">
        <v>160</v>
      </c>
      <c r="Z57" s="39">
        <v>170</v>
      </c>
      <c r="AA57" s="3">
        <v>0</v>
      </c>
      <c r="AB57" s="3"/>
      <c r="AC57" s="28">
        <v>160</v>
      </c>
      <c r="AD57" s="29">
        <f t="shared" si="11"/>
        <v>127.072</v>
      </c>
      <c r="AE57" s="3">
        <f t="shared" si="12"/>
        <v>385</v>
      </c>
      <c r="AF57" s="29">
        <f t="shared" si="13"/>
        <v>305.767</v>
      </c>
      <c r="AG57" s="3"/>
    </row>
    <row r="58" spans="1:33" ht="12.75">
      <c r="A58" s="3"/>
      <c r="B58" s="3"/>
      <c r="C58" s="3"/>
      <c r="D58" s="28" t="s">
        <v>176</v>
      </c>
      <c r="E58" s="3"/>
      <c r="F58" s="3"/>
      <c r="G58" s="1"/>
      <c r="H58" s="3"/>
      <c r="I58" s="2"/>
      <c r="J58" s="29"/>
      <c r="K58" s="3"/>
      <c r="L58" s="14"/>
      <c r="M58" s="14"/>
      <c r="N58" s="3"/>
      <c r="O58" s="28"/>
      <c r="P58" s="29"/>
      <c r="Q58" s="3"/>
      <c r="R58" s="3"/>
      <c r="S58" s="39"/>
      <c r="T58" s="3"/>
      <c r="U58" s="28"/>
      <c r="V58" s="29"/>
      <c r="W58" s="3"/>
      <c r="X58" s="29"/>
      <c r="Y58" s="3"/>
      <c r="Z58" s="14"/>
      <c r="AA58" s="3"/>
      <c r="AB58" s="3"/>
      <c r="AC58" s="28"/>
      <c r="AD58" s="29"/>
      <c r="AE58" s="3"/>
      <c r="AF58" s="29"/>
      <c r="AG58" s="3"/>
    </row>
    <row r="59" spans="1:33" ht="12.75">
      <c r="A59" s="3"/>
      <c r="B59" s="3"/>
      <c r="C59" s="3"/>
      <c r="D59" s="28" t="s">
        <v>229</v>
      </c>
      <c r="E59" s="28" t="s">
        <v>170</v>
      </c>
      <c r="F59" s="3"/>
      <c r="G59" s="1"/>
      <c r="H59" s="3"/>
      <c r="I59" s="2"/>
      <c r="J59" s="29"/>
      <c r="K59" s="3"/>
      <c r="L59" s="14"/>
      <c r="M59" s="14"/>
      <c r="N59" s="3"/>
      <c r="O59" s="28"/>
      <c r="P59" s="29"/>
      <c r="Q59" s="3"/>
      <c r="R59" s="3"/>
      <c r="S59" s="39"/>
      <c r="T59" s="3"/>
      <c r="U59" s="28"/>
      <c r="V59" s="29"/>
      <c r="W59" s="3"/>
      <c r="X59" s="29"/>
      <c r="Y59" s="3"/>
      <c r="Z59" s="14"/>
      <c r="AA59" s="3"/>
      <c r="AB59" s="3"/>
      <c r="AC59" s="28"/>
      <c r="AD59" s="29"/>
      <c r="AE59" s="3"/>
      <c r="AF59" s="29"/>
      <c r="AG59" s="3"/>
    </row>
    <row r="60" spans="1:33" ht="12.75">
      <c r="A60" s="3">
        <v>12</v>
      </c>
      <c r="B60" s="3">
        <v>1</v>
      </c>
      <c r="C60" s="3">
        <v>67.5</v>
      </c>
      <c r="D60" s="3" t="s">
        <v>152</v>
      </c>
      <c r="E60" s="3" t="s">
        <v>153</v>
      </c>
      <c r="F60" s="3" t="s">
        <v>19</v>
      </c>
      <c r="G60" s="1">
        <v>16597</v>
      </c>
      <c r="H60" s="3" t="s">
        <v>154</v>
      </c>
      <c r="I60" s="2">
        <v>66.7</v>
      </c>
      <c r="J60" s="29">
        <v>1.5026</v>
      </c>
      <c r="K60" s="8">
        <v>130</v>
      </c>
      <c r="L60" s="14">
        <v>140</v>
      </c>
      <c r="M60" s="15">
        <v>150</v>
      </c>
      <c r="N60" s="3"/>
      <c r="O60" s="28">
        <v>150</v>
      </c>
      <c r="P60" s="29">
        <f>O60*J60</f>
        <v>225.39</v>
      </c>
      <c r="Q60" s="8"/>
      <c r="R60" s="8"/>
      <c r="S60" s="8"/>
      <c r="T60" s="3"/>
      <c r="U60" s="28"/>
      <c r="V60" s="29">
        <f>U60*J60</f>
        <v>0</v>
      </c>
      <c r="W60" s="3">
        <f>U60+O60</f>
        <v>150</v>
      </c>
      <c r="X60" s="29">
        <f>W60*J60</f>
        <v>225.39</v>
      </c>
      <c r="Y60" s="8"/>
      <c r="Z60" s="14"/>
      <c r="AA60" s="8"/>
      <c r="AB60" s="3"/>
      <c r="AC60" s="3"/>
      <c r="AD60" s="29">
        <f>AC60*J60</f>
        <v>0</v>
      </c>
      <c r="AE60" s="3">
        <f>AC60+W60</f>
        <v>150</v>
      </c>
      <c r="AF60" s="29">
        <f>AE60*J60</f>
        <v>225.39</v>
      </c>
      <c r="AG60" s="3"/>
    </row>
    <row r="61" spans="1:33" ht="12.75">
      <c r="A61" s="3">
        <v>12</v>
      </c>
      <c r="B61" s="3">
        <v>1</v>
      </c>
      <c r="C61" s="3">
        <v>100</v>
      </c>
      <c r="D61" s="3" t="s">
        <v>189</v>
      </c>
      <c r="E61" s="3" t="s">
        <v>71</v>
      </c>
      <c r="F61" s="3" t="s">
        <v>19</v>
      </c>
      <c r="G61" s="1">
        <v>30682</v>
      </c>
      <c r="H61" s="3" t="s">
        <v>20</v>
      </c>
      <c r="I61" s="2">
        <v>98.3</v>
      </c>
      <c r="J61" s="29">
        <v>0.5583</v>
      </c>
      <c r="K61" s="8">
        <v>175</v>
      </c>
      <c r="L61" s="39">
        <v>185</v>
      </c>
      <c r="M61" s="8">
        <v>185</v>
      </c>
      <c r="N61" s="3"/>
      <c r="O61" s="28">
        <v>185</v>
      </c>
      <c r="P61" s="29">
        <f>O61*J61</f>
        <v>103.2855</v>
      </c>
      <c r="Q61" s="8"/>
      <c r="R61" s="8"/>
      <c r="S61" s="8"/>
      <c r="T61" s="3"/>
      <c r="U61" s="28"/>
      <c r="V61" s="29">
        <f>U61*J61</f>
        <v>0</v>
      </c>
      <c r="W61" s="3">
        <f>U61+O61</f>
        <v>185</v>
      </c>
      <c r="X61" s="29">
        <f>W61*J61</f>
        <v>103.2855</v>
      </c>
      <c r="Y61" s="8"/>
      <c r="Z61" s="14"/>
      <c r="AA61" s="8"/>
      <c r="AB61" s="3"/>
      <c r="AC61" s="3"/>
      <c r="AD61" s="29">
        <f>AC61*J61</f>
        <v>0</v>
      </c>
      <c r="AE61" s="3">
        <f>AC61+W61</f>
        <v>185</v>
      </c>
      <c r="AF61" s="29">
        <f>AE61*J61</f>
        <v>103.2855</v>
      </c>
      <c r="AG61" s="3"/>
    </row>
    <row r="62" spans="1:33" ht="12.75">
      <c r="A62" s="3"/>
      <c r="B62" s="3"/>
      <c r="C62" s="3"/>
      <c r="D62" s="28" t="s">
        <v>230</v>
      </c>
      <c r="E62" s="28" t="s">
        <v>170</v>
      </c>
      <c r="F62" s="3"/>
      <c r="G62" s="1"/>
      <c r="H62" s="3"/>
      <c r="I62" s="2"/>
      <c r="J62" s="29"/>
      <c r="K62" s="8"/>
      <c r="L62" s="39"/>
      <c r="M62" s="8"/>
      <c r="N62" s="3"/>
      <c r="O62" s="28"/>
      <c r="P62" s="29"/>
      <c r="Q62" s="8"/>
      <c r="R62" s="8"/>
      <c r="S62" s="8"/>
      <c r="T62" s="3"/>
      <c r="U62" s="28"/>
      <c r="V62" s="29"/>
      <c r="W62" s="3"/>
      <c r="X62" s="29"/>
      <c r="Y62" s="8"/>
      <c r="Z62" s="14"/>
      <c r="AA62" s="8"/>
      <c r="AB62" s="3"/>
      <c r="AC62" s="3"/>
      <c r="AD62" s="29"/>
      <c r="AE62" s="3"/>
      <c r="AF62" s="29"/>
      <c r="AG62" s="3"/>
    </row>
    <row r="63" spans="1:33" ht="12.75">
      <c r="A63" s="3">
        <v>12</v>
      </c>
      <c r="B63" s="3">
        <v>1</v>
      </c>
      <c r="C63" s="3">
        <v>67.5</v>
      </c>
      <c r="D63" s="3" t="s">
        <v>152</v>
      </c>
      <c r="E63" s="3" t="s">
        <v>153</v>
      </c>
      <c r="F63" s="3" t="s">
        <v>19</v>
      </c>
      <c r="G63" s="1">
        <v>16597</v>
      </c>
      <c r="H63" s="3" t="s">
        <v>154</v>
      </c>
      <c r="I63" s="2">
        <v>66.7</v>
      </c>
      <c r="J63" s="29">
        <v>1.5026</v>
      </c>
      <c r="K63" s="8"/>
      <c r="L63" s="14"/>
      <c r="M63" s="15"/>
      <c r="N63" s="3"/>
      <c r="O63" s="28"/>
      <c r="P63" s="29">
        <f>O63*J63</f>
        <v>0</v>
      </c>
      <c r="Q63" s="8"/>
      <c r="R63" s="8"/>
      <c r="S63" s="8"/>
      <c r="T63" s="3"/>
      <c r="U63" s="3"/>
      <c r="V63" s="29">
        <f>U63*J63</f>
        <v>0</v>
      </c>
      <c r="W63" s="3">
        <f>U63+O63</f>
        <v>0</v>
      </c>
      <c r="X63" s="29">
        <f>W63*J63</f>
        <v>0</v>
      </c>
      <c r="Y63" s="8">
        <v>160</v>
      </c>
      <c r="Z63" s="14">
        <v>170</v>
      </c>
      <c r="AA63" s="8">
        <v>180</v>
      </c>
      <c r="AB63" s="3"/>
      <c r="AC63" s="3">
        <v>180</v>
      </c>
      <c r="AD63" s="29">
        <f>AC63*J63</f>
        <v>270.46799999999996</v>
      </c>
      <c r="AE63" s="3">
        <f>AC63+W63</f>
        <v>180</v>
      </c>
      <c r="AF63" s="29">
        <f>AE63*J63</f>
        <v>270.46799999999996</v>
      </c>
      <c r="AG63" s="3"/>
    </row>
    <row r="64" spans="1:33" ht="12.75">
      <c r="A64" s="3">
        <v>12</v>
      </c>
      <c r="B64" s="3">
        <v>1</v>
      </c>
      <c r="C64" s="3">
        <v>100</v>
      </c>
      <c r="D64" s="3" t="s">
        <v>252</v>
      </c>
      <c r="E64" s="3" t="s">
        <v>215</v>
      </c>
      <c r="F64" s="3" t="s">
        <v>19</v>
      </c>
      <c r="G64" s="1">
        <v>24866</v>
      </c>
      <c r="H64" s="3" t="s">
        <v>20</v>
      </c>
      <c r="I64" s="2">
        <v>95.4</v>
      </c>
      <c r="J64" s="29">
        <v>0.5666</v>
      </c>
      <c r="K64" s="3"/>
      <c r="L64" s="14"/>
      <c r="M64" s="14"/>
      <c r="N64" s="3"/>
      <c r="O64" s="28"/>
      <c r="P64" s="29">
        <f>O64*J64</f>
        <v>0</v>
      </c>
      <c r="Q64" s="3"/>
      <c r="R64" s="3"/>
      <c r="S64" s="3"/>
      <c r="T64" s="3"/>
      <c r="U64" s="28"/>
      <c r="V64" s="29">
        <f>U64*J64</f>
        <v>0</v>
      </c>
      <c r="W64" s="3">
        <f>U64+O64</f>
        <v>0</v>
      </c>
      <c r="X64" s="29">
        <f>W64*J64</f>
        <v>0</v>
      </c>
      <c r="Y64" s="3">
        <v>320</v>
      </c>
      <c r="Z64" s="14">
        <v>330</v>
      </c>
      <c r="AA64" s="3">
        <v>340</v>
      </c>
      <c r="AB64" s="3"/>
      <c r="AC64" s="28">
        <v>340</v>
      </c>
      <c r="AD64" s="29">
        <f>AC64*J64</f>
        <v>192.644</v>
      </c>
      <c r="AE64" s="3">
        <f>AC64+W64</f>
        <v>340</v>
      </c>
      <c r="AF64" s="29">
        <f>AE64*J64</f>
        <v>192.644</v>
      </c>
      <c r="AG64" s="3"/>
    </row>
    <row r="65" spans="1:33" ht="12.75">
      <c r="A65" s="3">
        <v>12</v>
      </c>
      <c r="B65" s="3">
        <v>1</v>
      </c>
      <c r="C65" s="3">
        <v>110</v>
      </c>
      <c r="D65" s="3" t="s">
        <v>249</v>
      </c>
      <c r="E65" s="3" t="s">
        <v>97</v>
      </c>
      <c r="F65" s="3" t="s">
        <v>19</v>
      </c>
      <c r="G65" s="1">
        <v>31099</v>
      </c>
      <c r="H65" s="3" t="s">
        <v>20</v>
      </c>
      <c r="I65" s="2">
        <v>101.35</v>
      </c>
      <c r="J65" s="29">
        <v>0.551</v>
      </c>
      <c r="K65" s="3"/>
      <c r="L65" s="14"/>
      <c r="M65" s="14"/>
      <c r="N65" s="3"/>
      <c r="O65" s="28"/>
      <c r="P65" s="29">
        <f>O65*J65</f>
        <v>0</v>
      </c>
      <c r="Q65" s="3"/>
      <c r="R65" s="3"/>
      <c r="S65" s="3"/>
      <c r="T65" s="3"/>
      <c r="U65" s="28"/>
      <c r="V65" s="29">
        <f>U65*J65</f>
        <v>0</v>
      </c>
      <c r="W65" s="3">
        <f>U65+O65</f>
        <v>0</v>
      </c>
      <c r="X65" s="29">
        <f>W65*J65</f>
        <v>0</v>
      </c>
      <c r="Y65" s="3">
        <v>300</v>
      </c>
      <c r="Z65" s="39">
        <v>315</v>
      </c>
      <c r="AA65" s="39">
        <v>315</v>
      </c>
      <c r="AB65" s="3"/>
      <c r="AC65" s="28">
        <v>300</v>
      </c>
      <c r="AD65" s="29">
        <f>AC65*J65</f>
        <v>165.3</v>
      </c>
      <c r="AE65" s="3">
        <f>AC65+W65</f>
        <v>300</v>
      </c>
      <c r="AF65" s="29">
        <f>AE65*J65</f>
        <v>165.3</v>
      </c>
      <c r="AG65" s="3"/>
    </row>
    <row r="66" spans="1:33" ht="12.75">
      <c r="A66" s="3">
        <v>12</v>
      </c>
      <c r="B66" s="3">
        <v>1</v>
      </c>
      <c r="C66" s="3">
        <v>140</v>
      </c>
      <c r="D66" s="3" t="s">
        <v>316</v>
      </c>
      <c r="E66" s="3" t="s">
        <v>243</v>
      </c>
      <c r="F66" s="3" t="s">
        <v>19</v>
      </c>
      <c r="G66" s="1">
        <v>22354</v>
      </c>
      <c r="H66" s="3" t="s">
        <v>26</v>
      </c>
      <c r="I66" s="2">
        <v>133.8</v>
      </c>
      <c r="J66" s="29">
        <v>0.6789</v>
      </c>
      <c r="K66" s="3"/>
      <c r="L66" s="14"/>
      <c r="M66" s="14"/>
      <c r="N66" s="3"/>
      <c r="O66" s="28"/>
      <c r="P66" s="29">
        <f>O66*J66</f>
        <v>0</v>
      </c>
      <c r="Q66" s="3"/>
      <c r="R66" s="3"/>
      <c r="S66" s="3"/>
      <c r="T66" s="3"/>
      <c r="U66" s="28"/>
      <c r="V66" s="29">
        <f>U66*J66</f>
        <v>0</v>
      </c>
      <c r="W66" s="3">
        <f>U66+O66</f>
        <v>0</v>
      </c>
      <c r="X66" s="29">
        <f>W66*J66</f>
        <v>0</v>
      </c>
      <c r="Y66" s="3">
        <v>240</v>
      </c>
      <c r="Z66" s="14">
        <v>260</v>
      </c>
      <c r="AA66" s="39">
        <v>280</v>
      </c>
      <c r="AB66" s="3"/>
      <c r="AC66" s="28">
        <v>260</v>
      </c>
      <c r="AD66" s="29">
        <f>AC66*J66</f>
        <v>176.51399999999998</v>
      </c>
      <c r="AE66" s="3">
        <f>AC66+W66</f>
        <v>260</v>
      </c>
      <c r="AF66" s="29">
        <f>AE66*J66</f>
        <v>176.51399999999998</v>
      </c>
      <c r="AG66" s="3"/>
    </row>
    <row r="67" spans="1:33" ht="12.75">
      <c r="A67" s="3"/>
      <c r="B67" s="3"/>
      <c r="C67" s="3"/>
      <c r="D67" s="28" t="s">
        <v>231</v>
      </c>
      <c r="E67" s="28" t="s">
        <v>168</v>
      </c>
      <c r="F67" s="3"/>
      <c r="G67" s="1"/>
      <c r="H67" s="3"/>
      <c r="I67" s="2"/>
      <c r="J67" s="29"/>
      <c r="K67" s="3"/>
      <c r="L67" s="14"/>
      <c r="M67" s="14"/>
      <c r="N67" s="3"/>
      <c r="O67" s="28"/>
      <c r="P67" s="29"/>
      <c r="Q67" s="3"/>
      <c r="R67" s="3"/>
      <c r="S67" s="3"/>
      <c r="T67" s="3"/>
      <c r="U67" s="28"/>
      <c r="V67" s="29"/>
      <c r="W67" s="3"/>
      <c r="X67" s="29"/>
      <c r="Y67" s="3"/>
      <c r="Z67" s="14"/>
      <c r="AA67" s="39"/>
      <c r="AB67" s="3"/>
      <c r="AC67" s="28"/>
      <c r="AD67" s="29"/>
      <c r="AE67" s="3"/>
      <c r="AF67" s="29"/>
      <c r="AG67" s="3"/>
    </row>
    <row r="68" spans="1:33" ht="12.75">
      <c r="A68" s="3">
        <v>12</v>
      </c>
      <c r="B68" s="3">
        <v>1</v>
      </c>
      <c r="C68" s="3">
        <v>52</v>
      </c>
      <c r="D68" s="3" t="s">
        <v>233</v>
      </c>
      <c r="E68" s="3" t="s">
        <v>71</v>
      </c>
      <c r="F68" s="3" t="s">
        <v>19</v>
      </c>
      <c r="G68" s="1">
        <v>33298</v>
      </c>
      <c r="H68" s="3" t="s">
        <v>20</v>
      </c>
      <c r="I68" s="2">
        <v>50.8</v>
      </c>
      <c r="J68" s="29">
        <v>0.9872</v>
      </c>
      <c r="K68" s="3">
        <v>115</v>
      </c>
      <c r="L68" s="14">
        <v>125</v>
      </c>
      <c r="M68" s="14">
        <v>130</v>
      </c>
      <c r="N68" s="39">
        <v>135</v>
      </c>
      <c r="O68" s="28">
        <v>130</v>
      </c>
      <c r="P68" s="29">
        <f>O68*J68</f>
        <v>128.33599999999998</v>
      </c>
      <c r="Q68" s="3">
        <v>50</v>
      </c>
      <c r="R68" s="3">
        <v>55</v>
      </c>
      <c r="S68" s="39">
        <v>60</v>
      </c>
      <c r="T68" s="3"/>
      <c r="U68" s="28">
        <v>55</v>
      </c>
      <c r="V68" s="29">
        <f>U68*J68</f>
        <v>54.296</v>
      </c>
      <c r="W68" s="3">
        <f>U68+O68</f>
        <v>185</v>
      </c>
      <c r="X68" s="29">
        <f>W68*J68</f>
        <v>182.632</v>
      </c>
      <c r="Y68" s="3">
        <v>120</v>
      </c>
      <c r="Z68" s="14">
        <v>130</v>
      </c>
      <c r="AA68" s="39">
        <v>137.5</v>
      </c>
      <c r="AB68" s="3"/>
      <c r="AC68" s="28">
        <v>130</v>
      </c>
      <c r="AD68" s="29">
        <f>AC68*J68</f>
        <v>128.33599999999998</v>
      </c>
      <c r="AE68" s="3">
        <f>AC68+W68</f>
        <v>315</v>
      </c>
      <c r="AF68" s="29">
        <f>AE68*J68</f>
        <v>310.968</v>
      </c>
      <c r="AG68" s="3"/>
    </row>
    <row r="69" spans="1:33" ht="12.75">
      <c r="A69" s="3"/>
      <c r="B69" s="3"/>
      <c r="C69" s="3"/>
      <c r="D69" s="3"/>
      <c r="E69" s="28" t="s">
        <v>170</v>
      </c>
      <c r="F69" s="3"/>
      <c r="G69" s="1"/>
      <c r="H69" s="3"/>
      <c r="I69" s="2"/>
      <c r="J69" s="29"/>
      <c r="K69" s="3"/>
      <c r="L69" s="14"/>
      <c r="M69" s="14"/>
      <c r="N69" s="39"/>
      <c r="O69" s="28"/>
      <c r="P69" s="29"/>
      <c r="Q69" s="3"/>
      <c r="R69" s="3"/>
      <c r="S69" s="39"/>
      <c r="T69" s="3"/>
      <c r="U69" s="28"/>
      <c r="V69" s="29"/>
      <c r="W69" s="3"/>
      <c r="X69" s="29"/>
      <c r="Y69" s="3"/>
      <c r="Z69" s="14"/>
      <c r="AA69" s="39"/>
      <c r="AB69" s="3"/>
      <c r="AC69" s="28"/>
      <c r="AD69" s="29"/>
      <c r="AE69" s="3"/>
      <c r="AF69" s="29"/>
      <c r="AG69" s="3"/>
    </row>
    <row r="70" spans="1:33" ht="12.75">
      <c r="A70" s="3">
        <v>12</v>
      </c>
      <c r="B70" s="3">
        <v>1</v>
      </c>
      <c r="C70" s="3">
        <v>67.5</v>
      </c>
      <c r="D70" s="3" t="s">
        <v>152</v>
      </c>
      <c r="E70" s="3" t="s">
        <v>153</v>
      </c>
      <c r="F70" s="3" t="s">
        <v>19</v>
      </c>
      <c r="G70" s="1">
        <v>16597</v>
      </c>
      <c r="H70" s="3" t="s">
        <v>154</v>
      </c>
      <c r="I70" s="2">
        <v>66.7</v>
      </c>
      <c r="J70" s="29">
        <v>1.5026</v>
      </c>
      <c r="K70" s="8">
        <v>130</v>
      </c>
      <c r="L70" s="14">
        <v>140</v>
      </c>
      <c r="M70" s="15">
        <v>150</v>
      </c>
      <c r="N70" s="3"/>
      <c r="O70" s="28">
        <v>150</v>
      </c>
      <c r="P70" s="29">
        <f>O70*J70</f>
        <v>225.39</v>
      </c>
      <c r="Q70" s="8">
        <v>95</v>
      </c>
      <c r="R70" s="8">
        <v>100</v>
      </c>
      <c r="S70" s="39">
        <v>105</v>
      </c>
      <c r="T70" s="3"/>
      <c r="U70" s="28">
        <v>100</v>
      </c>
      <c r="V70" s="29">
        <f>U70*J70</f>
        <v>150.26</v>
      </c>
      <c r="W70" s="3">
        <f>U70+O70</f>
        <v>250</v>
      </c>
      <c r="X70" s="29">
        <f>W70*J70</f>
        <v>375.65</v>
      </c>
      <c r="Y70" s="8">
        <v>160</v>
      </c>
      <c r="Z70" s="14">
        <v>170</v>
      </c>
      <c r="AA70" s="8">
        <v>180</v>
      </c>
      <c r="AB70" s="3"/>
      <c r="AC70" s="3">
        <v>180</v>
      </c>
      <c r="AD70" s="29">
        <f>AC70*J70</f>
        <v>270.46799999999996</v>
      </c>
      <c r="AE70" s="3">
        <f>AC70+W70</f>
        <v>430</v>
      </c>
      <c r="AF70" s="29">
        <f>AE70*J70</f>
        <v>646.1179999999999</v>
      </c>
      <c r="AG70" s="3"/>
    </row>
    <row r="71" spans="1:33" ht="12.75" customHeight="1">
      <c r="A71" s="3">
        <v>12</v>
      </c>
      <c r="B71" s="3">
        <v>1</v>
      </c>
      <c r="C71" s="3">
        <v>75</v>
      </c>
      <c r="D71" s="3" t="s">
        <v>237</v>
      </c>
      <c r="E71" s="3" t="s">
        <v>71</v>
      </c>
      <c r="F71" s="3" t="s">
        <v>19</v>
      </c>
      <c r="G71" s="1">
        <v>34150</v>
      </c>
      <c r="H71" s="3" t="s">
        <v>25</v>
      </c>
      <c r="I71" s="2">
        <v>74</v>
      </c>
      <c r="J71" s="29">
        <v>0.685</v>
      </c>
      <c r="K71" s="3">
        <v>275</v>
      </c>
      <c r="L71" s="14">
        <v>290</v>
      </c>
      <c r="M71" s="39">
        <v>300</v>
      </c>
      <c r="N71" s="3"/>
      <c r="O71" s="28">
        <v>290</v>
      </c>
      <c r="P71" s="29">
        <f>O71*J71</f>
        <v>198.65</v>
      </c>
      <c r="Q71" s="3">
        <v>165</v>
      </c>
      <c r="R71" s="39">
        <v>175</v>
      </c>
      <c r="S71" s="39">
        <v>175</v>
      </c>
      <c r="T71" s="3"/>
      <c r="U71" s="28">
        <v>165</v>
      </c>
      <c r="V71" s="29">
        <f>U71*J71</f>
        <v>113.025</v>
      </c>
      <c r="W71" s="3">
        <f>U71+O71</f>
        <v>455</v>
      </c>
      <c r="X71" s="29">
        <f>W71*J71</f>
        <v>311.675</v>
      </c>
      <c r="Y71" s="3">
        <v>225</v>
      </c>
      <c r="Z71" s="14">
        <v>235</v>
      </c>
      <c r="AA71" s="39">
        <v>245</v>
      </c>
      <c r="AB71" s="3"/>
      <c r="AC71" s="28">
        <v>235</v>
      </c>
      <c r="AD71" s="29">
        <f>AC71*J71</f>
        <v>160.97500000000002</v>
      </c>
      <c r="AE71" s="3">
        <f>AC71+W71</f>
        <v>690</v>
      </c>
      <c r="AF71" s="29">
        <f>AE71*J71</f>
        <v>472.65000000000003</v>
      </c>
      <c r="AG71" s="3"/>
    </row>
    <row r="72" spans="1:33" ht="12.75">
      <c r="A72" s="3">
        <v>12</v>
      </c>
      <c r="B72" s="3">
        <v>1</v>
      </c>
      <c r="C72" s="3">
        <v>100</v>
      </c>
      <c r="D72" s="3" t="s">
        <v>245</v>
      </c>
      <c r="E72" s="3" t="s">
        <v>215</v>
      </c>
      <c r="F72" s="3" t="s">
        <v>19</v>
      </c>
      <c r="G72" s="1">
        <v>30540</v>
      </c>
      <c r="H72" s="3" t="s">
        <v>20</v>
      </c>
      <c r="I72" s="2">
        <v>97.2</v>
      </c>
      <c r="J72" s="29">
        <v>0.5613</v>
      </c>
      <c r="K72" s="3">
        <v>330</v>
      </c>
      <c r="L72" s="14">
        <v>360</v>
      </c>
      <c r="M72" s="14">
        <v>380</v>
      </c>
      <c r="N72" s="3"/>
      <c r="O72" s="28">
        <v>380</v>
      </c>
      <c r="P72" s="29">
        <f>O72*J72</f>
        <v>213.294</v>
      </c>
      <c r="Q72" s="3">
        <v>240</v>
      </c>
      <c r="R72" s="3">
        <v>260</v>
      </c>
      <c r="S72" s="3">
        <v>270</v>
      </c>
      <c r="T72" s="3"/>
      <c r="U72" s="28">
        <v>270</v>
      </c>
      <c r="V72" s="29">
        <f>U72*J72</f>
        <v>151.55100000000002</v>
      </c>
      <c r="W72" s="3">
        <f>U72+O72</f>
        <v>650</v>
      </c>
      <c r="X72" s="29">
        <f>W72*J72</f>
        <v>364.845</v>
      </c>
      <c r="Y72" s="3">
        <v>270</v>
      </c>
      <c r="Z72" s="14">
        <v>290</v>
      </c>
      <c r="AA72" s="39">
        <v>300</v>
      </c>
      <c r="AB72" s="3"/>
      <c r="AC72" s="28">
        <v>290</v>
      </c>
      <c r="AD72" s="29">
        <f>AC72*J72</f>
        <v>162.77700000000002</v>
      </c>
      <c r="AE72" s="3">
        <f>AC72+W72</f>
        <v>940</v>
      </c>
      <c r="AF72" s="29">
        <f>AE72*J72</f>
        <v>527.6220000000001</v>
      </c>
      <c r="AG72" s="3"/>
    </row>
    <row r="73" spans="1:33" ht="12.75">
      <c r="A73" s="3">
        <v>12</v>
      </c>
      <c r="B73" s="3">
        <v>1</v>
      </c>
      <c r="C73" s="3">
        <v>110</v>
      </c>
      <c r="D73" s="3" t="s">
        <v>249</v>
      </c>
      <c r="E73" s="3" t="s">
        <v>97</v>
      </c>
      <c r="F73" s="3" t="s">
        <v>19</v>
      </c>
      <c r="G73" s="1">
        <v>31099</v>
      </c>
      <c r="H73" s="3" t="s">
        <v>20</v>
      </c>
      <c r="I73" s="2">
        <v>101.35</v>
      </c>
      <c r="J73" s="29">
        <v>0.551</v>
      </c>
      <c r="K73" s="3">
        <v>300</v>
      </c>
      <c r="L73" s="14">
        <v>315</v>
      </c>
      <c r="M73" s="39">
        <v>325</v>
      </c>
      <c r="N73" s="3"/>
      <c r="O73" s="28">
        <v>315</v>
      </c>
      <c r="P73" s="29">
        <f>O73*J73</f>
        <v>173.56500000000003</v>
      </c>
      <c r="Q73" s="3">
        <v>210</v>
      </c>
      <c r="R73" s="3">
        <v>220</v>
      </c>
      <c r="S73" s="39">
        <v>230</v>
      </c>
      <c r="T73" s="3"/>
      <c r="U73" s="28">
        <v>220</v>
      </c>
      <c r="V73" s="29">
        <f>U73*J73</f>
        <v>121.22000000000001</v>
      </c>
      <c r="W73" s="3">
        <f>U73+O73</f>
        <v>535</v>
      </c>
      <c r="X73" s="29">
        <f>W73*J73</f>
        <v>294.785</v>
      </c>
      <c r="Y73" s="3">
        <v>300</v>
      </c>
      <c r="Z73" s="39">
        <v>315</v>
      </c>
      <c r="AA73" s="39">
        <v>315</v>
      </c>
      <c r="AB73" s="3"/>
      <c r="AC73" s="28">
        <v>300</v>
      </c>
      <c r="AD73" s="29">
        <f>AC73*J73</f>
        <v>165.3</v>
      </c>
      <c r="AE73" s="3">
        <f>AC73+W73</f>
        <v>835</v>
      </c>
      <c r="AF73" s="29">
        <f>AE73*J73</f>
        <v>460.08500000000004</v>
      </c>
      <c r="AG73" s="3"/>
    </row>
  </sheetData>
  <sheetProtection/>
  <mergeCells count="16">
    <mergeCell ref="A3:A4"/>
    <mergeCell ref="B3:B4"/>
    <mergeCell ref="C3:C4"/>
    <mergeCell ref="D3:D4"/>
    <mergeCell ref="E3:E4"/>
    <mergeCell ref="F3:F4"/>
    <mergeCell ref="W3:X3"/>
    <mergeCell ref="Y3:AD3"/>
    <mergeCell ref="AE3:AF3"/>
    <mergeCell ref="AG3:AG4"/>
    <mergeCell ref="G3:G4"/>
    <mergeCell ref="H3:H4"/>
    <mergeCell ref="I3:I4"/>
    <mergeCell ref="J3:J4"/>
    <mergeCell ref="K3:P3"/>
    <mergeCell ref="Q3:V3"/>
  </mergeCells>
  <printOptions/>
  <pageMargins left="0.75" right="0.75" top="1" bottom="1" header="0.5" footer="0.5"/>
  <pageSetup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5"/>
  <sheetViews>
    <sheetView zoomScale="75" zoomScaleNormal="75" zoomScalePageLayoutView="0" workbookViewId="0" topLeftCell="A49">
      <selection activeCell="E76" sqref="E76"/>
    </sheetView>
  </sheetViews>
  <sheetFormatPr defaultColWidth="9.00390625" defaultRowHeight="12.75"/>
  <cols>
    <col min="1" max="1" width="4.875" style="9" bestFit="1" customWidth="1"/>
    <col min="2" max="2" width="6.00390625" style="9" bestFit="1" customWidth="1"/>
    <col min="3" max="3" width="5.375" style="9" customWidth="1"/>
    <col min="4" max="4" width="31.25390625" style="9" customWidth="1"/>
    <col min="5" max="5" width="26.875" style="9" customWidth="1"/>
    <col min="6" max="6" width="13.75390625" style="9" bestFit="1" customWidth="1"/>
    <col min="7" max="7" width="13.25390625" style="9" bestFit="1" customWidth="1"/>
    <col min="8" max="8" width="18.75390625" style="9" bestFit="1" customWidth="1"/>
    <col min="9" max="9" width="7.625" style="10" bestFit="1" customWidth="1"/>
    <col min="10" max="10" width="7.625" style="23" bestFit="1" customWidth="1"/>
    <col min="11" max="13" width="7.00390625" style="9" bestFit="1" customWidth="1"/>
    <col min="14" max="14" width="6.625" style="9" customWidth="1"/>
    <col min="15" max="15" width="7.00390625" style="9" bestFit="1" customWidth="1"/>
    <col min="16" max="16" width="9.875" style="23" bestFit="1" customWidth="1"/>
    <col min="17" max="17" width="21.375" style="9" bestFit="1" customWidth="1"/>
    <col min="18" max="16384" width="9.125" style="9" customWidth="1"/>
  </cols>
  <sheetData>
    <row r="1" spans="2:15" ht="20.25">
      <c r="B1" s="40" t="s">
        <v>99</v>
      </c>
      <c r="E1" s="40" t="s">
        <v>186</v>
      </c>
      <c r="G1" s="7"/>
      <c r="I1" s="6"/>
      <c r="J1" s="22"/>
      <c r="K1" s="5"/>
      <c r="L1" s="5"/>
      <c r="M1" s="5"/>
      <c r="N1" s="5"/>
      <c r="O1" s="17"/>
    </row>
    <row r="2" spans="4:16" s="18" customFormat="1" ht="12" thickBot="1">
      <c r="D2" s="13"/>
      <c r="E2" s="13"/>
      <c r="F2" s="13"/>
      <c r="G2" s="13"/>
      <c r="H2" s="13"/>
      <c r="I2" s="16"/>
      <c r="J2" s="24"/>
      <c r="K2" s="13"/>
      <c r="L2" s="13"/>
      <c r="M2" s="13"/>
      <c r="N2" s="13"/>
      <c r="O2" s="19"/>
      <c r="P2" s="25"/>
    </row>
    <row r="3" spans="1:17" ht="12.75" customHeight="1">
      <c r="A3" s="50" t="s">
        <v>18</v>
      </c>
      <c r="B3" s="52" t="s">
        <v>8</v>
      </c>
      <c r="C3" s="52" t="s">
        <v>2</v>
      </c>
      <c r="D3" s="52" t="s">
        <v>3</v>
      </c>
      <c r="E3" s="52" t="s">
        <v>10</v>
      </c>
      <c r="F3" s="52" t="s">
        <v>11</v>
      </c>
      <c r="G3" s="52" t="s">
        <v>7</v>
      </c>
      <c r="H3" s="52" t="s">
        <v>4</v>
      </c>
      <c r="I3" s="54" t="s">
        <v>1</v>
      </c>
      <c r="J3" s="56" t="s">
        <v>0</v>
      </c>
      <c r="K3" s="58" t="s">
        <v>5</v>
      </c>
      <c r="L3" s="58"/>
      <c r="M3" s="58"/>
      <c r="N3" s="58"/>
      <c r="O3" s="58"/>
      <c r="P3" s="58"/>
      <c r="Q3" s="59" t="s">
        <v>9</v>
      </c>
    </row>
    <row r="4" spans="1:17" s="11" customFormat="1" ht="11.25">
      <c r="A4" s="51"/>
      <c r="B4" s="53"/>
      <c r="C4" s="53"/>
      <c r="D4" s="53"/>
      <c r="E4" s="53"/>
      <c r="F4" s="53"/>
      <c r="G4" s="53"/>
      <c r="H4" s="53"/>
      <c r="I4" s="55"/>
      <c r="J4" s="57"/>
      <c r="K4" s="26">
        <v>1</v>
      </c>
      <c r="L4" s="26">
        <v>2</v>
      </c>
      <c r="M4" s="26">
        <v>3</v>
      </c>
      <c r="N4" s="26">
        <v>4</v>
      </c>
      <c r="O4" s="36" t="s">
        <v>6</v>
      </c>
      <c r="P4" s="27" t="s">
        <v>0</v>
      </c>
      <c r="Q4" s="60"/>
    </row>
    <row r="5" spans="1:17" ht="12.75">
      <c r="A5" s="3"/>
      <c r="B5" s="3"/>
      <c r="C5" s="3"/>
      <c r="D5" s="28" t="s">
        <v>169</v>
      </c>
      <c r="E5" s="28" t="s">
        <v>168</v>
      </c>
      <c r="F5" s="3"/>
      <c r="G5" s="1"/>
      <c r="H5" s="3"/>
      <c r="I5" s="2"/>
      <c r="J5" s="29"/>
      <c r="K5" s="3"/>
      <c r="L5" s="3"/>
      <c r="M5" s="3"/>
      <c r="N5" s="3"/>
      <c r="O5" s="3"/>
      <c r="P5" s="29"/>
      <c r="Q5" s="3"/>
    </row>
    <row r="6" spans="1:17" ht="12.75">
      <c r="A6" s="3">
        <v>12</v>
      </c>
      <c r="B6" s="3">
        <v>1</v>
      </c>
      <c r="C6" s="3">
        <v>48</v>
      </c>
      <c r="D6" s="3" t="s">
        <v>112</v>
      </c>
      <c r="E6" s="3" t="s">
        <v>71</v>
      </c>
      <c r="F6" s="3" t="s">
        <v>19</v>
      </c>
      <c r="G6" s="1">
        <v>35241</v>
      </c>
      <c r="H6" s="3" t="s">
        <v>20</v>
      </c>
      <c r="I6" s="2">
        <v>47.85</v>
      </c>
      <c r="J6" s="29">
        <v>1.0405</v>
      </c>
      <c r="K6" s="3">
        <v>60</v>
      </c>
      <c r="L6" s="39">
        <v>65</v>
      </c>
      <c r="M6" s="3">
        <v>65</v>
      </c>
      <c r="N6" s="39">
        <v>67.5</v>
      </c>
      <c r="O6" s="3">
        <v>65</v>
      </c>
      <c r="P6" s="29">
        <f aca="true" t="shared" si="0" ref="P6:P14">O6*J6</f>
        <v>67.6325</v>
      </c>
      <c r="Q6" s="3" t="s">
        <v>173</v>
      </c>
    </row>
    <row r="7" spans="1:17" ht="12.75">
      <c r="A7" s="3">
        <v>12</v>
      </c>
      <c r="B7" s="3">
        <v>1</v>
      </c>
      <c r="C7" s="3">
        <v>48</v>
      </c>
      <c r="D7" s="3" t="s">
        <v>112</v>
      </c>
      <c r="E7" s="3" t="s">
        <v>71</v>
      </c>
      <c r="F7" s="3" t="s">
        <v>19</v>
      </c>
      <c r="G7" s="1">
        <v>35241</v>
      </c>
      <c r="H7" s="3" t="s">
        <v>111</v>
      </c>
      <c r="I7" s="2">
        <v>47.85</v>
      </c>
      <c r="J7" s="29">
        <v>1.1029</v>
      </c>
      <c r="K7" s="3">
        <v>60</v>
      </c>
      <c r="L7" s="39">
        <v>65</v>
      </c>
      <c r="M7" s="3">
        <v>65</v>
      </c>
      <c r="N7" s="39">
        <v>67.5</v>
      </c>
      <c r="O7" s="3">
        <v>65</v>
      </c>
      <c r="P7" s="29">
        <f t="shared" si="0"/>
        <v>71.6885</v>
      </c>
      <c r="Q7" s="3"/>
    </row>
    <row r="8" spans="1:17" ht="12.75">
      <c r="A8" s="3">
        <v>12</v>
      </c>
      <c r="B8" s="3">
        <v>1</v>
      </c>
      <c r="C8" s="3">
        <v>52</v>
      </c>
      <c r="D8" s="3" t="s">
        <v>64</v>
      </c>
      <c r="E8" s="3" t="s">
        <v>52</v>
      </c>
      <c r="F8" s="3" t="s">
        <v>19</v>
      </c>
      <c r="G8" s="1">
        <v>30509</v>
      </c>
      <c r="H8" s="3" t="s">
        <v>20</v>
      </c>
      <c r="I8" s="2">
        <v>49.6</v>
      </c>
      <c r="J8" s="29">
        <v>1.0098</v>
      </c>
      <c r="K8" s="3">
        <v>55</v>
      </c>
      <c r="L8" s="3">
        <v>60</v>
      </c>
      <c r="M8" s="39">
        <v>62.5</v>
      </c>
      <c r="N8" s="3"/>
      <c r="O8" s="3">
        <v>60</v>
      </c>
      <c r="P8" s="29">
        <f t="shared" si="0"/>
        <v>60.588</v>
      </c>
      <c r="Q8" s="3" t="s">
        <v>174</v>
      </c>
    </row>
    <row r="9" spans="1:17" ht="12.75">
      <c r="A9" s="3">
        <v>5</v>
      </c>
      <c r="B9" s="3">
        <v>2</v>
      </c>
      <c r="C9" s="3">
        <v>52</v>
      </c>
      <c r="D9" s="3" t="s">
        <v>65</v>
      </c>
      <c r="E9" s="3" t="s">
        <v>52</v>
      </c>
      <c r="F9" s="3" t="s">
        <v>19</v>
      </c>
      <c r="G9" s="1">
        <v>32097</v>
      </c>
      <c r="H9" s="3" t="s">
        <v>20</v>
      </c>
      <c r="I9" s="2">
        <v>51.6</v>
      </c>
      <c r="J9" s="29">
        <v>0.9731</v>
      </c>
      <c r="K9" s="39">
        <v>52.5</v>
      </c>
      <c r="L9" s="3">
        <v>52.5</v>
      </c>
      <c r="M9" s="39">
        <v>60</v>
      </c>
      <c r="N9" s="3"/>
      <c r="O9" s="3">
        <v>52.5</v>
      </c>
      <c r="P9" s="29">
        <f t="shared" si="0"/>
        <v>51.08775</v>
      </c>
      <c r="Q9" s="3"/>
    </row>
    <row r="10" spans="1:17" ht="12.75">
      <c r="A10" s="3">
        <v>12</v>
      </c>
      <c r="B10" s="3">
        <v>1</v>
      </c>
      <c r="C10" s="3">
        <v>56</v>
      </c>
      <c r="D10" s="3" t="s">
        <v>115</v>
      </c>
      <c r="E10" s="3" t="s">
        <v>56</v>
      </c>
      <c r="F10" s="3" t="s">
        <v>19</v>
      </c>
      <c r="G10" s="1">
        <v>31193</v>
      </c>
      <c r="H10" s="3" t="s">
        <v>20</v>
      </c>
      <c r="I10" s="2">
        <v>56</v>
      </c>
      <c r="J10" s="29">
        <v>0.911</v>
      </c>
      <c r="K10" s="3">
        <v>62.5</v>
      </c>
      <c r="L10" s="39">
        <v>65</v>
      </c>
      <c r="M10" s="39">
        <v>65</v>
      </c>
      <c r="N10" s="3"/>
      <c r="O10" s="3">
        <v>62.5</v>
      </c>
      <c r="P10" s="29">
        <f t="shared" si="0"/>
        <v>56.9375</v>
      </c>
      <c r="Q10" s="3"/>
    </row>
    <row r="11" spans="1:17" ht="12.75">
      <c r="A11" s="3">
        <v>12</v>
      </c>
      <c r="B11" s="3">
        <v>1</v>
      </c>
      <c r="C11" s="3">
        <v>60</v>
      </c>
      <c r="D11" s="3" t="s">
        <v>96</v>
      </c>
      <c r="E11" s="3" t="s">
        <v>97</v>
      </c>
      <c r="F11" s="3" t="s">
        <v>19</v>
      </c>
      <c r="G11" s="1">
        <v>34433</v>
      </c>
      <c r="H11" s="3" t="s">
        <v>25</v>
      </c>
      <c r="I11" s="2">
        <v>58.85</v>
      </c>
      <c r="J11" s="29">
        <v>0.8913</v>
      </c>
      <c r="K11" s="3">
        <v>30</v>
      </c>
      <c r="L11" s="3">
        <v>35</v>
      </c>
      <c r="M11" s="39">
        <v>40</v>
      </c>
      <c r="N11" s="3"/>
      <c r="O11" s="3">
        <v>35</v>
      </c>
      <c r="P11" s="29">
        <f t="shared" si="0"/>
        <v>31.1955</v>
      </c>
      <c r="Q11" s="3"/>
    </row>
    <row r="12" spans="1:17" ht="12.75">
      <c r="A12" s="3">
        <v>0</v>
      </c>
      <c r="B12" s="3" t="s">
        <v>171</v>
      </c>
      <c r="C12" s="3">
        <v>60</v>
      </c>
      <c r="D12" s="3" t="s">
        <v>83</v>
      </c>
      <c r="E12" s="3" t="s">
        <v>67</v>
      </c>
      <c r="F12" s="3" t="s">
        <v>19</v>
      </c>
      <c r="G12" s="1">
        <v>30654</v>
      </c>
      <c r="H12" s="3" t="s">
        <v>20</v>
      </c>
      <c r="I12" s="2">
        <v>59.65</v>
      </c>
      <c r="J12" s="29">
        <v>0.8628</v>
      </c>
      <c r="K12" s="39">
        <v>40</v>
      </c>
      <c r="L12" s="39">
        <v>40</v>
      </c>
      <c r="M12" s="39">
        <v>0</v>
      </c>
      <c r="N12" s="3"/>
      <c r="O12" s="3">
        <v>0</v>
      </c>
      <c r="P12" s="29">
        <f t="shared" si="0"/>
        <v>0</v>
      </c>
      <c r="Q12" s="3"/>
    </row>
    <row r="13" spans="1:17" ht="12.75">
      <c r="A13" s="3">
        <v>12</v>
      </c>
      <c r="B13" s="3">
        <v>1</v>
      </c>
      <c r="C13" s="3">
        <v>67.5</v>
      </c>
      <c r="D13" s="3" t="s">
        <v>151</v>
      </c>
      <c r="E13" s="3" t="s">
        <v>56</v>
      </c>
      <c r="F13" s="3" t="s">
        <v>19</v>
      </c>
      <c r="G13" s="1">
        <v>24366</v>
      </c>
      <c r="H13" s="3" t="s">
        <v>20</v>
      </c>
      <c r="I13" s="2">
        <v>64</v>
      </c>
      <c r="J13" s="29">
        <v>0.7625</v>
      </c>
      <c r="K13" s="3">
        <v>90</v>
      </c>
      <c r="L13" s="39">
        <v>100</v>
      </c>
      <c r="M13" s="39">
        <v>102.5</v>
      </c>
      <c r="N13" s="3"/>
      <c r="O13" s="3">
        <v>90</v>
      </c>
      <c r="P13" s="29">
        <f t="shared" si="0"/>
        <v>68.625</v>
      </c>
      <c r="Q13" s="3" t="s">
        <v>172</v>
      </c>
    </row>
    <row r="14" spans="1:17" ht="12.75">
      <c r="A14" s="3">
        <v>12</v>
      </c>
      <c r="B14" s="3">
        <v>1</v>
      </c>
      <c r="C14" s="3">
        <v>82.5</v>
      </c>
      <c r="D14" s="3" t="s">
        <v>34</v>
      </c>
      <c r="E14" s="3" t="s">
        <v>39</v>
      </c>
      <c r="F14" s="3" t="s">
        <v>19</v>
      </c>
      <c r="G14" s="1">
        <v>28009</v>
      </c>
      <c r="H14" s="3" t="s">
        <v>20</v>
      </c>
      <c r="I14" s="2">
        <v>77.5</v>
      </c>
      <c r="J14" s="29">
        <v>0.704</v>
      </c>
      <c r="K14" s="3">
        <v>55</v>
      </c>
      <c r="L14" s="3">
        <v>60</v>
      </c>
      <c r="M14" s="39">
        <v>62.5</v>
      </c>
      <c r="N14" s="3"/>
      <c r="O14" s="3">
        <v>60</v>
      </c>
      <c r="P14" s="29">
        <f t="shared" si="0"/>
        <v>42.239999999999995</v>
      </c>
      <c r="Q14" s="3"/>
    </row>
    <row r="15" spans="1:17" ht="12.75">
      <c r="A15" s="3"/>
      <c r="B15" s="3"/>
      <c r="C15" s="3"/>
      <c r="D15" s="3"/>
      <c r="E15" s="28" t="s">
        <v>170</v>
      </c>
      <c r="F15" s="3"/>
      <c r="G15" s="1"/>
      <c r="H15" s="3"/>
      <c r="I15" s="2"/>
      <c r="J15" s="29"/>
      <c r="K15" s="3"/>
      <c r="L15" s="3"/>
      <c r="M15" s="39"/>
      <c r="N15" s="3"/>
      <c r="O15" s="3"/>
      <c r="P15" s="29"/>
      <c r="Q15" s="3"/>
    </row>
    <row r="16" spans="1:17" ht="12.75">
      <c r="A16" s="3">
        <v>12</v>
      </c>
      <c r="B16" s="3">
        <v>1</v>
      </c>
      <c r="C16" s="3">
        <v>44</v>
      </c>
      <c r="D16" s="3" t="s">
        <v>41</v>
      </c>
      <c r="E16" s="3" t="s">
        <v>27</v>
      </c>
      <c r="F16" s="3" t="s">
        <v>19</v>
      </c>
      <c r="G16" s="1">
        <v>37441</v>
      </c>
      <c r="H16" s="3" t="s">
        <v>24</v>
      </c>
      <c r="I16" s="2">
        <v>40.3</v>
      </c>
      <c r="J16" s="29">
        <v>1.6004</v>
      </c>
      <c r="K16" s="3">
        <v>35</v>
      </c>
      <c r="L16" s="3">
        <v>40</v>
      </c>
      <c r="M16" s="39">
        <v>45</v>
      </c>
      <c r="N16" s="3"/>
      <c r="O16" s="3">
        <v>40</v>
      </c>
      <c r="P16" s="29">
        <f aca="true" t="shared" si="1" ref="P16:P47">O16*J16</f>
        <v>64.016</v>
      </c>
      <c r="Q16" s="3"/>
    </row>
    <row r="17" spans="1:17" ht="12.75">
      <c r="A17" s="3">
        <v>12</v>
      </c>
      <c r="B17" s="3">
        <v>1</v>
      </c>
      <c r="C17" s="3">
        <v>52</v>
      </c>
      <c r="D17" s="3" t="s">
        <v>53</v>
      </c>
      <c r="E17" s="3" t="s">
        <v>52</v>
      </c>
      <c r="F17" s="3" t="s">
        <v>19</v>
      </c>
      <c r="G17" s="1">
        <v>31694</v>
      </c>
      <c r="H17" s="3" t="s">
        <v>20</v>
      </c>
      <c r="I17" s="2">
        <v>51.15</v>
      </c>
      <c r="J17" s="29">
        <v>0.9712</v>
      </c>
      <c r="K17" s="3">
        <v>110</v>
      </c>
      <c r="L17" s="3">
        <v>117.5</v>
      </c>
      <c r="M17" s="39">
        <v>120</v>
      </c>
      <c r="N17" s="3"/>
      <c r="O17" s="3">
        <v>117.5</v>
      </c>
      <c r="P17" s="29">
        <f t="shared" si="1"/>
        <v>114.116</v>
      </c>
      <c r="Q17" s="3" t="s">
        <v>174</v>
      </c>
    </row>
    <row r="18" spans="1:17" ht="12.75">
      <c r="A18" s="3">
        <v>12</v>
      </c>
      <c r="B18" s="3">
        <v>1</v>
      </c>
      <c r="C18" s="3">
        <v>60</v>
      </c>
      <c r="D18" s="3" t="s">
        <v>58</v>
      </c>
      <c r="E18" s="3" t="s">
        <v>52</v>
      </c>
      <c r="F18" s="3" t="s">
        <v>19</v>
      </c>
      <c r="G18" s="1">
        <v>33513</v>
      </c>
      <c r="H18" s="3" t="s">
        <v>25</v>
      </c>
      <c r="I18" s="2">
        <v>58.05</v>
      </c>
      <c r="J18" s="29">
        <v>0.8422</v>
      </c>
      <c r="K18" s="39">
        <v>100</v>
      </c>
      <c r="L18" s="39">
        <v>100</v>
      </c>
      <c r="M18" s="3">
        <v>100</v>
      </c>
      <c r="N18" s="3"/>
      <c r="O18" s="3">
        <v>100</v>
      </c>
      <c r="P18" s="29">
        <f t="shared" si="1"/>
        <v>84.22</v>
      </c>
      <c r="Q18" s="3"/>
    </row>
    <row r="19" spans="1:17" ht="12.75">
      <c r="A19" s="3">
        <v>12</v>
      </c>
      <c r="B19" s="3">
        <v>1</v>
      </c>
      <c r="C19" s="3">
        <v>60</v>
      </c>
      <c r="D19" s="3" t="s">
        <v>57</v>
      </c>
      <c r="E19" s="3" t="s">
        <v>50</v>
      </c>
      <c r="F19" s="3" t="s">
        <v>19</v>
      </c>
      <c r="G19" s="1">
        <v>23400</v>
      </c>
      <c r="H19" s="3" t="s">
        <v>26</v>
      </c>
      <c r="I19" s="2">
        <v>59.1</v>
      </c>
      <c r="J19" s="29">
        <v>0.9941</v>
      </c>
      <c r="K19" s="3">
        <v>80</v>
      </c>
      <c r="L19" s="39">
        <v>82.5</v>
      </c>
      <c r="M19" s="3">
        <v>82.5</v>
      </c>
      <c r="N19" s="3"/>
      <c r="O19" s="3">
        <v>82.5</v>
      </c>
      <c r="P19" s="29">
        <f t="shared" si="1"/>
        <v>82.01325</v>
      </c>
      <c r="Q19" s="3"/>
    </row>
    <row r="20" spans="1:17" ht="12.75">
      <c r="A20" s="3">
        <v>12</v>
      </c>
      <c r="B20" s="3">
        <v>1</v>
      </c>
      <c r="C20" s="3">
        <v>60</v>
      </c>
      <c r="D20" s="3" t="s">
        <v>72</v>
      </c>
      <c r="E20" s="3" t="s">
        <v>29</v>
      </c>
      <c r="F20" s="3" t="s">
        <v>30</v>
      </c>
      <c r="G20" s="1">
        <v>36354</v>
      </c>
      <c r="H20" s="3" t="s">
        <v>20</v>
      </c>
      <c r="I20" s="2">
        <v>58.35</v>
      </c>
      <c r="J20" s="29">
        <v>0.8361</v>
      </c>
      <c r="K20" s="3">
        <v>105</v>
      </c>
      <c r="L20" s="3">
        <v>110</v>
      </c>
      <c r="M20" s="39">
        <v>112.5</v>
      </c>
      <c r="N20" s="3"/>
      <c r="O20" s="3">
        <v>110</v>
      </c>
      <c r="P20" s="29">
        <f t="shared" si="1"/>
        <v>91.97099999999999</v>
      </c>
      <c r="Q20" s="3"/>
    </row>
    <row r="21" spans="1:17" ht="12.75">
      <c r="A21" s="3">
        <v>12</v>
      </c>
      <c r="B21" s="3">
        <v>1</v>
      </c>
      <c r="C21" s="3">
        <v>60</v>
      </c>
      <c r="D21" s="3" t="s">
        <v>72</v>
      </c>
      <c r="E21" s="3" t="s">
        <v>29</v>
      </c>
      <c r="F21" s="3" t="s">
        <v>30</v>
      </c>
      <c r="G21" s="1">
        <v>36354</v>
      </c>
      <c r="H21" s="3" t="s">
        <v>24</v>
      </c>
      <c r="I21" s="2">
        <v>58.35</v>
      </c>
      <c r="J21" s="29">
        <v>0.9866</v>
      </c>
      <c r="K21" s="3">
        <v>105</v>
      </c>
      <c r="L21" s="3">
        <v>110</v>
      </c>
      <c r="M21" s="39">
        <v>112.5</v>
      </c>
      <c r="N21" s="3"/>
      <c r="O21" s="3">
        <v>110</v>
      </c>
      <c r="P21" s="29">
        <f t="shared" si="1"/>
        <v>108.52600000000001</v>
      </c>
      <c r="Q21" s="3" t="s">
        <v>180</v>
      </c>
    </row>
    <row r="22" spans="1:17" ht="12.75">
      <c r="A22" s="3">
        <v>12</v>
      </c>
      <c r="B22" s="3">
        <v>1</v>
      </c>
      <c r="C22" s="3">
        <v>75</v>
      </c>
      <c r="D22" s="3" t="s">
        <v>60</v>
      </c>
      <c r="E22" s="3" t="s">
        <v>61</v>
      </c>
      <c r="F22" s="3" t="s">
        <v>19</v>
      </c>
      <c r="G22" s="1">
        <v>34477</v>
      </c>
      <c r="H22" s="3" t="s">
        <v>25</v>
      </c>
      <c r="I22" s="2">
        <v>73.75</v>
      </c>
      <c r="J22" s="29">
        <v>0.6865</v>
      </c>
      <c r="K22" s="3">
        <v>137.5</v>
      </c>
      <c r="L22" s="3">
        <v>140</v>
      </c>
      <c r="M22" s="39">
        <v>142.5</v>
      </c>
      <c r="N22" s="3"/>
      <c r="O22" s="3">
        <v>140</v>
      </c>
      <c r="P22" s="29">
        <f t="shared" si="1"/>
        <v>96.11</v>
      </c>
      <c r="Q22" s="3" t="s">
        <v>177</v>
      </c>
    </row>
    <row r="23" spans="1:17" ht="12.75">
      <c r="A23" s="3">
        <v>5</v>
      </c>
      <c r="B23" s="3">
        <v>2</v>
      </c>
      <c r="C23" s="3">
        <v>75</v>
      </c>
      <c r="D23" s="3" t="s">
        <v>119</v>
      </c>
      <c r="E23" s="3" t="s">
        <v>52</v>
      </c>
      <c r="F23" s="3" t="s">
        <v>19</v>
      </c>
      <c r="G23" s="1">
        <v>33831</v>
      </c>
      <c r="H23" s="3" t="s">
        <v>25</v>
      </c>
      <c r="I23" s="2">
        <v>74.7</v>
      </c>
      <c r="J23" s="29">
        <v>0.6733</v>
      </c>
      <c r="K23" s="3">
        <v>130</v>
      </c>
      <c r="L23" s="3">
        <v>137.5</v>
      </c>
      <c r="M23" s="39">
        <v>142.5</v>
      </c>
      <c r="N23" s="3"/>
      <c r="O23" s="3">
        <v>137.5</v>
      </c>
      <c r="P23" s="29">
        <f t="shared" si="1"/>
        <v>92.57875</v>
      </c>
      <c r="Q23" s="3" t="s">
        <v>179</v>
      </c>
    </row>
    <row r="24" spans="1:17" ht="12.75">
      <c r="A24" s="3">
        <v>3</v>
      </c>
      <c r="B24" s="3">
        <v>3</v>
      </c>
      <c r="C24" s="3">
        <v>75</v>
      </c>
      <c r="D24" s="3" t="s">
        <v>51</v>
      </c>
      <c r="E24" s="3" t="s">
        <v>52</v>
      </c>
      <c r="F24" s="3" t="s">
        <v>19</v>
      </c>
      <c r="G24" s="1">
        <v>33862</v>
      </c>
      <c r="H24" s="3" t="s">
        <v>25</v>
      </c>
      <c r="I24" s="2">
        <v>74.3</v>
      </c>
      <c r="J24" s="29">
        <v>0.6761</v>
      </c>
      <c r="K24" s="3">
        <v>115</v>
      </c>
      <c r="L24" s="3">
        <v>120</v>
      </c>
      <c r="M24" s="3">
        <v>122.5</v>
      </c>
      <c r="N24" s="3"/>
      <c r="O24" s="3">
        <v>122.5</v>
      </c>
      <c r="P24" s="29">
        <f t="shared" si="1"/>
        <v>82.82225000000001</v>
      </c>
      <c r="Q24" s="3"/>
    </row>
    <row r="25" spans="1:17" ht="12.75">
      <c r="A25" s="3">
        <v>0</v>
      </c>
      <c r="B25" s="3" t="s">
        <v>171</v>
      </c>
      <c r="C25" s="3">
        <v>75</v>
      </c>
      <c r="D25" s="3" t="s">
        <v>108</v>
      </c>
      <c r="E25" s="3" t="s">
        <v>97</v>
      </c>
      <c r="F25" s="3" t="s">
        <v>19</v>
      </c>
      <c r="G25" s="1">
        <v>33655</v>
      </c>
      <c r="H25" s="3" t="s">
        <v>25</v>
      </c>
      <c r="I25" s="2">
        <v>75</v>
      </c>
      <c r="J25" s="29">
        <v>0.6645</v>
      </c>
      <c r="K25" s="39">
        <v>110</v>
      </c>
      <c r="L25" s="39">
        <v>110</v>
      </c>
      <c r="M25" s="39">
        <v>110</v>
      </c>
      <c r="N25" s="3"/>
      <c r="O25" s="3">
        <v>0</v>
      </c>
      <c r="P25" s="29">
        <f t="shared" si="1"/>
        <v>0</v>
      </c>
      <c r="Q25" s="3"/>
    </row>
    <row r="26" spans="1:17" ht="12.75">
      <c r="A26" s="3">
        <v>12</v>
      </c>
      <c r="B26" s="3">
        <v>1</v>
      </c>
      <c r="C26" s="3">
        <v>75</v>
      </c>
      <c r="D26" s="3" t="s">
        <v>77</v>
      </c>
      <c r="E26" s="3" t="s">
        <v>52</v>
      </c>
      <c r="F26" s="3" t="s">
        <v>19</v>
      </c>
      <c r="G26" s="1">
        <v>24397</v>
      </c>
      <c r="H26" s="3" t="s">
        <v>22</v>
      </c>
      <c r="I26" s="2">
        <v>74.4</v>
      </c>
      <c r="J26" s="29">
        <v>0.7469</v>
      </c>
      <c r="K26" s="39">
        <v>115</v>
      </c>
      <c r="L26" s="3">
        <v>115</v>
      </c>
      <c r="M26" s="39">
        <v>120</v>
      </c>
      <c r="N26" s="3"/>
      <c r="O26" s="3">
        <v>115</v>
      </c>
      <c r="P26" s="29">
        <f t="shared" si="1"/>
        <v>85.8935</v>
      </c>
      <c r="Q26" s="3"/>
    </row>
    <row r="27" spans="1:17" ht="12.75">
      <c r="A27" s="3">
        <v>5</v>
      </c>
      <c r="B27" s="3">
        <v>2</v>
      </c>
      <c r="C27" s="3">
        <v>75</v>
      </c>
      <c r="D27" s="3" t="s">
        <v>49</v>
      </c>
      <c r="E27" s="3" t="s">
        <v>50</v>
      </c>
      <c r="F27" s="3" t="s">
        <v>19</v>
      </c>
      <c r="G27" s="1">
        <v>24227</v>
      </c>
      <c r="H27" s="3" t="s">
        <v>22</v>
      </c>
      <c r="I27" s="2">
        <v>73.55</v>
      </c>
      <c r="J27" s="29">
        <v>0.7716</v>
      </c>
      <c r="K27" s="3">
        <v>82.5</v>
      </c>
      <c r="L27" s="3">
        <v>87.5</v>
      </c>
      <c r="M27" s="3">
        <v>92.5</v>
      </c>
      <c r="N27" s="3"/>
      <c r="O27" s="3">
        <v>92.5</v>
      </c>
      <c r="P27" s="29">
        <f t="shared" si="1"/>
        <v>71.37299999999999</v>
      </c>
      <c r="Q27" s="3"/>
    </row>
    <row r="28" spans="1:17" ht="12.75">
      <c r="A28" s="3">
        <v>12</v>
      </c>
      <c r="B28" s="3">
        <v>1</v>
      </c>
      <c r="C28" s="3">
        <v>75</v>
      </c>
      <c r="D28" s="3" t="s">
        <v>84</v>
      </c>
      <c r="E28" s="3" t="s">
        <v>85</v>
      </c>
      <c r="F28" s="3" t="s">
        <v>19</v>
      </c>
      <c r="G28" s="1">
        <v>35817</v>
      </c>
      <c r="H28" s="3" t="s">
        <v>23</v>
      </c>
      <c r="I28" s="2">
        <v>72.7</v>
      </c>
      <c r="J28" s="29">
        <v>0.7357</v>
      </c>
      <c r="K28" s="3">
        <v>110</v>
      </c>
      <c r="L28" s="39">
        <v>120</v>
      </c>
      <c r="M28" s="39">
        <v>120</v>
      </c>
      <c r="N28" s="3"/>
      <c r="O28" s="3">
        <v>110</v>
      </c>
      <c r="P28" s="29">
        <f t="shared" si="1"/>
        <v>80.927</v>
      </c>
      <c r="Q28" s="3" t="s">
        <v>182</v>
      </c>
    </row>
    <row r="29" spans="1:17" ht="12.75">
      <c r="A29" s="3">
        <v>12</v>
      </c>
      <c r="B29" s="3">
        <v>1</v>
      </c>
      <c r="C29" s="3">
        <v>82.5</v>
      </c>
      <c r="D29" s="3" t="s">
        <v>59</v>
      </c>
      <c r="E29" s="3" t="s">
        <v>50</v>
      </c>
      <c r="F29" s="3" t="s">
        <v>19</v>
      </c>
      <c r="G29" s="1">
        <v>24600</v>
      </c>
      <c r="H29" s="3" t="s">
        <v>22</v>
      </c>
      <c r="I29" s="2">
        <v>81.65</v>
      </c>
      <c r="J29" s="29">
        <v>0.6964</v>
      </c>
      <c r="K29" s="3">
        <v>145</v>
      </c>
      <c r="L29" s="3">
        <v>155</v>
      </c>
      <c r="M29" s="3">
        <v>162.5</v>
      </c>
      <c r="N29" s="3"/>
      <c r="O29" s="3">
        <v>162.5</v>
      </c>
      <c r="P29" s="29">
        <f t="shared" si="1"/>
        <v>113.165</v>
      </c>
      <c r="Q29" s="3" t="s">
        <v>184</v>
      </c>
    </row>
    <row r="30" spans="1:17" ht="12.75">
      <c r="A30" s="3">
        <v>12</v>
      </c>
      <c r="B30" s="3">
        <v>1</v>
      </c>
      <c r="C30" s="3">
        <v>82.5</v>
      </c>
      <c r="D30" s="3" t="s">
        <v>69</v>
      </c>
      <c r="E30" s="3" t="s">
        <v>52</v>
      </c>
      <c r="F30" s="3" t="s">
        <v>19</v>
      </c>
      <c r="G30" s="1">
        <v>20351</v>
      </c>
      <c r="H30" s="3" t="s">
        <v>33</v>
      </c>
      <c r="I30" s="2">
        <v>80.45</v>
      </c>
      <c r="J30" s="29">
        <v>1.0019</v>
      </c>
      <c r="K30" s="3">
        <v>100</v>
      </c>
      <c r="L30" s="3">
        <v>110</v>
      </c>
      <c r="M30" s="39">
        <v>112.5</v>
      </c>
      <c r="N30" s="3"/>
      <c r="O30" s="3">
        <v>110</v>
      </c>
      <c r="P30" s="29">
        <f t="shared" si="1"/>
        <v>110.209</v>
      </c>
      <c r="Q30" s="3"/>
    </row>
    <row r="31" spans="1:17" ht="12.75">
      <c r="A31" s="3">
        <v>12</v>
      </c>
      <c r="B31" s="3">
        <v>1</v>
      </c>
      <c r="C31" s="3">
        <v>82.5</v>
      </c>
      <c r="D31" s="3" t="s">
        <v>95</v>
      </c>
      <c r="E31" s="3" t="s">
        <v>47</v>
      </c>
      <c r="F31" s="3" t="s">
        <v>19</v>
      </c>
      <c r="G31" s="1">
        <v>29040</v>
      </c>
      <c r="H31" s="3" t="s">
        <v>20</v>
      </c>
      <c r="I31" s="2">
        <v>82.45</v>
      </c>
      <c r="J31" s="29">
        <v>0.6193</v>
      </c>
      <c r="K31" s="3">
        <v>165</v>
      </c>
      <c r="L31" s="3">
        <v>175</v>
      </c>
      <c r="M31" s="3">
        <v>182.5</v>
      </c>
      <c r="N31" s="3"/>
      <c r="O31" s="3">
        <v>182.5</v>
      </c>
      <c r="P31" s="29">
        <f t="shared" si="1"/>
        <v>113.02225</v>
      </c>
      <c r="Q31" s="3"/>
    </row>
    <row r="32" spans="1:17" ht="12.75">
      <c r="A32" s="3">
        <v>5</v>
      </c>
      <c r="B32" s="3">
        <v>2</v>
      </c>
      <c r="C32" s="3">
        <v>82.5</v>
      </c>
      <c r="D32" s="3" t="s">
        <v>78</v>
      </c>
      <c r="E32" s="3" t="s">
        <v>79</v>
      </c>
      <c r="F32" s="3" t="s">
        <v>19</v>
      </c>
      <c r="G32" s="1">
        <v>32630</v>
      </c>
      <c r="H32" s="3" t="s">
        <v>20</v>
      </c>
      <c r="I32" s="2">
        <v>80.75</v>
      </c>
      <c r="J32" s="29">
        <v>0.6284</v>
      </c>
      <c r="K32" s="3">
        <v>145</v>
      </c>
      <c r="L32" s="3">
        <v>155</v>
      </c>
      <c r="M32" s="3">
        <v>160</v>
      </c>
      <c r="N32" s="3"/>
      <c r="O32" s="3">
        <v>160</v>
      </c>
      <c r="P32" s="29">
        <f t="shared" si="1"/>
        <v>100.544</v>
      </c>
      <c r="Q32" s="3"/>
    </row>
    <row r="33" spans="1:17" ht="12.75">
      <c r="A33" s="3">
        <v>3</v>
      </c>
      <c r="B33" s="3">
        <v>3</v>
      </c>
      <c r="C33" s="3">
        <v>82.5</v>
      </c>
      <c r="D33" s="3" t="s">
        <v>82</v>
      </c>
      <c r="E33" s="3" t="s">
        <v>52</v>
      </c>
      <c r="F33" s="3" t="s">
        <v>19</v>
      </c>
      <c r="G33" s="1">
        <v>30164</v>
      </c>
      <c r="H33" s="3" t="s">
        <v>20</v>
      </c>
      <c r="I33" s="2">
        <v>81.35</v>
      </c>
      <c r="J33" s="29">
        <v>0.6257</v>
      </c>
      <c r="K33" s="3">
        <v>155</v>
      </c>
      <c r="L33" s="39">
        <v>165</v>
      </c>
      <c r="M33" s="39">
        <v>165</v>
      </c>
      <c r="N33" s="3"/>
      <c r="O33" s="3">
        <v>155</v>
      </c>
      <c r="P33" s="29">
        <f t="shared" si="1"/>
        <v>96.9835</v>
      </c>
      <c r="Q33" s="3"/>
    </row>
    <row r="34" spans="1:17" ht="12.75">
      <c r="A34" s="3">
        <v>2</v>
      </c>
      <c r="B34" s="3">
        <v>4</v>
      </c>
      <c r="C34" s="3">
        <v>82.5</v>
      </c>
      <c r="D34" s="3" t="s">
        <v>43</v>
      </c>
      <c r="E34" s="3" t="s">
        <v>56</v>
      </c>
      <c r="F34" s="3" t="s">
        <v>19</v>
      </c>
      <c r="G34" s="1">
        <v>33022</v>
      </c>
      <c r="H34" s="3" t="s">
        <v>20</v>
      </c>
      <c r="I34" s="2">
        <v>81.85</v>
      </c>
      <c r="J34" s="29">
        <v>0.623</v>
      </c>
      <c r="K34" s="3">
        <v>140</v>
      </c>
      <c r="L34" s="3">
        <v>150</v>
      </c>
      <c r="M34" s="39">
        <v>162.5</v>
      </c>
      <c r="N34" s="3"/>
      <c r="O34" s="3">
        <v>150</v>
      </c>
      <c r="P34" s="29">
        <f t="shared" si="1"/>
        <v>93.45</v>
      </c>
      <c r="Q34" s="3"/>
    </row>
    <row r="35" spans="1:17" ht="12.75">
      <c r="A35" s="3">
        <v>1</v>
      </c>
      <c r="B35" s="3">
        <v>5</v>
      </c>
      <c r="C35" s="3">
        <v>82.5</v>
      </c>
      <c r="D35" s="3" t="s">
        <v>120</v>
      </c>
      <c r="E35" s="3" t="s">
        <v>52</v>
      </c>
      <c r="F35" s="3" t="s">
        <v>19</v>
      </c>
      <c r="G35" s="1">
        <v>31877</v>
      </c>
      <c r="H35" s="3" t="s">
        <v>20</v>
      </c>
      <c r="I35" s="2">
        <v>81.7</v>
      </c>
      <c r="J35" s="29">
        <v>0.6235</v>
      </c>
      <c r="K35" s="3">
        <v>137.5</v>
      </c>
      <c r="L35" s="3">
        <v>142.5</v>
      </c>
      <c r="M35" s="3">
        <v>147.5</v>
      </c>
      <c r="N35" s="3"/>
      <c r="O35" s="3">
        <v>147.5</v>
      </c>
      <c r="P35" s="29">
        <f t="shared" si="1"/>
        <v>91.96625</v>
      </c>
      <c r="Q35" s="3"/>
    </row>
    <row r="36" spans="1:17" ht="12.75">
      <c r="A36" s="3">
        <v>0</v>
      </c>
      <c r="B36" s="3">
        <v>6</v>
      </c>
      <c r="C36" s="3">
        <v>82.5</v>
      </c>
      <c r="D36" s="3" t="s">
        <v>161</v>
      </c>
      <c r="E36" s="3" t="s">
        <v>45</v>
      </c>
      <c r="F36" s="3" t="s">
        <v>19</v>
      </c>
      <c r="G36" s="1">
        <v>33180</v>
      </c>
      <c r="H36" s="3" t="s">
        <v>20</v>
      </c>
      <c r="I36" s="2">
        <v>79.85</v>
      </c>
      <c r="J36" s="29">
        <v>0.6341</v>
      </c>
      <c r="K36" s="3">
        <v>130</v>
      </c>
      <c r="L36" s="3">
        <v>135</v>
      </c>
      <c r="M36" s="39">
        <v>137.5</v>
      </c>
      <c r="N36" s="3"/>
      <c r="O36" s="3">
        <v>135</v>
      </c>
      <c r="P36" s="29">
        <f t="shared" si="1"/>
        <v>85.6035</v>
      </c>
      <c r="Q36" s="3"/>
    </row>
    <row r="37" spans="1:17" ht="12.75">
      <c r="A37" s="3">
        <v>0</v>
      </c>
      <c r="B37" s="3" t="s">
        <v>171</v>
      </c>
      <c r="C37" s="3">
        <v>82.5</v>
      </c>
      <c r="D37" s="3" t="s">
        <v>68</v>
      </c>
      <c r="E37" s="3" t="s">
        <v>56</v>
      </c>
      <c r="F37" s="3" t="s">
        <v>19</v>
      </c>
      <c r="G37" s="1">
        <v>36008</v>
      </c>
      <c r="H37" s="3" t="s">
        <v>23</v>
      </c>
      <c r="I37" s="2">
        <v>79.4</v>
      </c>
      <c r="J37" s="29">
        <v>0.7191</v>
      </c>
      <c r="K37" s="39">
        <v>90</v>
      </c>
      <c r="L37" s="39">
        <v>100</v>
      </c>
      <c r="M37" s="39">
        <v>100</v>
      </c>
      <c r="N37" s="3"/>
      <c r="O37" s="3">
        <v>0</v>
      </c>
      <c r="P37" s="29">
        <f t="shared" si="1"/>
        <v>0</v>
      </c>
      <c r="Q37" s="3"/>
    </row>
    <row r="38" spans="1:17" ht="12.75">
      <c r="A38" s="3">
        <v>12</v>
      </c>
      <c r="B38" s="3">
        <v>1</v>
      </c>
      <c r="C38" s="3">
        <v>90</v>
      </c>
      <c r="D38" s="3" t="s">
        <v>141</v>
      </c>
      <c r="E38" s="3" t="s">
        <v>85</v>
      </c>
      <c r="F38" s="3" t="s">
        <v>19</v>
      </c>
      <c r="G38" s="1">
        <v>28068</v>
      </c>
      <c r="H38" s="3" t="s">
        <v>21</v>
      </c>
      <c r="I38" s="2">
        <v>87.8</v>
      </c>
      <c r="J38" s="29">
        <v>0.5996</v>
      </c>
      <c r="K38" s="39">
        <v>110</v>
      </c>
      <c r="L38" s="39">
        <v>110</v>
      </c>
      <c r="M38" s="3">
        <v>110</v>
      </c>
      <c r="N38" s="3"/>
      <c r="O38" s="3">
        <v>110</v>
      </c>
      <c r="P38" s="29">
        <f t="shared" si="1"/>
        <v>65.956</v>
      </c>
      <c r="Q38" s="3"/>
    </row>
    <row r="39" spans="1:17" ht="12.75">
      <c r="A39" s="3">
        <v>12</v>
      </c>
      <c r="B39" s="3">
        <v>1</v>
      </c>
      <c r="C39" s="3">
        <v>90</v>
      </c>
      <c r="D39" s="3" t="s">
        <v>62</v>
      </c>
      <c r="E39" s="3" t="s">
        <v>50</v>
      </c>
      <c r="F39" s="3" t="s">
        <v>19</v>
      </c>
      <c r="G39" s="1">
        <v>22205</v>
      </c>
      <c r="H39" s="3" t="s">
        <v>26</v>
      </c>
      <c r="I39" s="2">
        <v>90</v>
      </c>
      <c r="J39" s="29">
        <v>0.7784</v>
      </c>
      <c r="K39" s="3">
        <v>95</v>
      </c>
      <c r="L39" s="3">
        <v>105</v>
      </c>
      <c r="M39" s="3">
        <v>110</v>
      </c>
      <c r="N39" s="3"/>
      <c r="O39" s="3">
        <v>110</v>
      </c>
      <c r="P39" s="29">
        <f t="shared" si="1"/>
        <v>85.624</v>
      </c>
      <c r="Q39" s="3"/>
    </row>
    <row r="40" spans="1:17" ht="12.75">
      <c r="A40" s="3">
        <v>12</v>
      </c>
      <c r="B40" s="3">
        <v>1</v>
      </c>
      <c r="C40" s="3">
        <v>90</v>
      </c>
      <c r="D40" s="3" t="s">
        <v>42</v>
      </c>
      <c r="E40" s="3" t="s">
        <v>27</v>
      </c>
      <c r="F40" s="3" t="s">
        <v>19</v>
      </c>
      <c r="G40" s="1">
        <v>26809</v>
      </c>
      <c r="H40" s="3" t="s">
        <v>20</v>
      </c>
      <c r="I40" s="2">
        <v>87.75</v>
      </c>
      <c r="J40" s="29">
        <v>0.5943</v>
      </c>
      <c r="K40" s="3">
        <v>180</v>
      </c>
      <c r="L40" s="3">
        <v>192.5</v>
      </c>
      <c r="M40" s="3">
        <v>195</v>
      </c>
      <c r="N40" s="3"/>
      <c r="O40" s="3">
        <v>195</v>
      </c>
      <c r="P40" s="29">
        <f t="shared" si="1"/>
        <v>115.88850000000001</v>
      </c>
      <c r="Q40" s="3" t="s">
        <v>172</v>
      </c>
    </row>
    <row r="41" spans="1:17" ht="12.75">
      <c r="A41" s="3">
        <v>5</v>
      </c>
      <c r="B41" s="3">
        <v>2</v>
      </c>
      <c r="C41" s="3">
        <v>90</v>
      </c>
      <c r="D41" s="3" t="s">
        <v>80</v>
      </c>
      <c r="E41" s="3" t="s">
        <v>81</v>
      </c>
      <c r="F41" s="3" t="s">
        <v>19</v>
      </c>
      <c r="G41" s="1">
        <v>30758</v>
      </c>
      <c r="H41" s="3" t="s">
        <v>20</v>
      </c>
      <c r="I41" s="2">
        <v>88.9</v>
      </c>
      <c r="J41" s="29">
        <v>0.5897</v>
      </c>
      <c r="K41" s="39">
        <v>190</v>
      </c>
      <c r="L41" s="3">
        <v>190</v>
      </c>
      <c r="M41" s="3">
        <v>195</v>
      </c>
      <c r="N41" s="3"/>
      <c r="O41" s="3">
        <v>195</v>
      </c>
      <c r="P41" s="29">
        <f t="shared" si="1"/>
        <v>114.9915</v>
      </c>
      <c r="Q41" s="3" t="s">
        <v>173</v>
      </c>
    </row>
    <row r="42" spans="1:17" ht="12.75">
      <c r="A42" s="3">
        <v>3</v>
      </c>
      <c r="B42" s="3">
        <v>3</v>
      </c>
      <c r="C42" s="3">
        <v>90</v>
      </c>
      <c r="D42" s="3" t="s">
        <v>44</v>
      </c>
      <c r="E42" s="3" t="s">
        <v>45</v>
      </c>
      <c r="F42" s="3" t="s">
        <v>19</v>
      </c>
      <c r="G42" s="1">
        <v>31320</v>
      </c>
      <c r="H42" s="3" t="s">
        <v>20</v>
      </c>
      <c r="I42" s="2">
        <v>88.45</v>
      </c>
      <c r="J42" s="29">
        <v>0.5914</v>
      </c>
      <c r="K42" s="3">
        <v>170</v>
      </c>
      <c r="L42" s="3">
        <v>180</v>
      </c>
      <c r="M42" s="39">
        <v>185</v>
      </c>
      <c r="N42" s="3"/>
      <c r="O42" s="3">
        <v>180</v>
      </c>
      <c r="P42" s="29">
        <f t="shared" si="1"/>
        <v>106.45200000000001</v>
      </c>
      <c r="Q42" s="3"/>
    </row>
    <row r="43" spans="1:17" ht="12.75">
      <c r="A43" s="3">
        <v>2</v>
      </c>
      <c r="B43" s="3">
        <v>4</v>
      </c>
      <c r="C43" s="3">
        <v>90</v>
      </c>
      <c r="D43" s="3" t="s">
        <v>55</v>
      </c>
      <c r="E43" s="3" t="s">
        <v>56</v>
      </c>
      <c r="F43" s="3" t="s">
        <v>19</v>
      </c>
      <c r="G43" s="1">
        <v>32749</v>
      </c>
      <c r="H43" s="3" t="s">
        <v>20</v>
      </c>
      <c r="I43" s="2">
        <v>86.9</v>
      </c>
      <c r="J43" s="29">
        <v>0.5982</v>
      </c>
      <c r="K43" s="3">
        <v>155</v>
      </c>
      <c r="L43" s="3">
        <v>165</v>
      </c>
      <c r="M43" s="39">
        <v>177.5</v>
      </c>
      <c r="N43" s="3"/>
      <c r="O43" s="3">
        <v>165</v>
      </c>
      <c r="P43" s="29">
        <f t="shared" si="1"/>
        <v>98.70299999999999</v>
      </c>
      <c r="Q43" s="3"/>
    </row>
    <row r="44" spans="1:17" ht="12.75">
      <c r="A44" s="3">
        <v>1</v>
      </c>
      <c r="B44" s="3">
        <v>5</v>
      </c>
      <c r="C44" s="3">
        <v>90</v>
      </c>
      <c r="D44" s="3" t="s">
        <v>166</v>
      </c>
      <c r="E44" s="3" t="s">
        <v>167</v>
      </c>
      <c r="F44" s="3" t="s">
        <v>19</v>
      </c>
      <c r="G44" s="1">
        <v>32066</v>
      </c>
      <c r="H44" s="3" t="s">
        <v>20</v>
      </c>
      <c r="I44" s="2">
        <v>90</v>
      </c>
      <c r="J44" s="29">
        <v>0.5853</v>
      </c>
      <c r="K44" s="3">
        <v>165</v>
      </c>
      <c r="L44" s="39">
        <v>175</v>
      </c>
      <c r="M44" s="3">
        <v>0</v>
      </c>
      <c r="N44" s="3"/>
      <c r="O44" s="3">
        <v>165</v>
      </c>
      <c r="P44" s="29">
        <f t="shared" si="1"/>
        <v>96.5745</v>
      </c>
      <c r="Q44" s="3"/>
    </row>
    <row r="45" spans="1:17" ht="12.75">
      <c r="A45" s="3">
        <v>0</v>
      </c>
      <c r="B45" s="3" t="s">
        <v>171</v>
      </c>
      <c r="C45" s="3">
        <v>90</v>
      </c>
      <c r="D45" s="3" t="s">
        <v>175</v>
      </c>
      <c r="E45" s="3" t="s">
        <v>63</v>
      </c>
      <c r="F45" s="3" t="s">
        <v>19</v>
      </c>
      <c r="G45" s="1">
        <v>32174</v>
      </c>
      <c r="H45" s="3" t="s">
        <v>20</v>
      </c>
      <c r="I45" s="2">
        <v>88.15</v>
      </c>
      <c r="J45" s="29">
        <v>0.5926</v>
      </c>
      <c r="K45" s="39">
        <v>170</v>
      </c>
      <c r="L45" s="39">
        <v>170</v>
      </c>
      <c r="M45" s="39">
        <v>170</v>
      </c>
      <c r="N45" s="3"/>
      <c r="O45" s="3">
        <v>0</v>
      </c>
      <c r="P45" s="29">
        <f t="shared" si="1"/>
        <v>0</v>
      </c>
      <c r="Q45" s="3"/>
    </row>
    <row r="46" spans="1:17" ht="12.75">
      <c r="A46" s="3">
        <v>12</v>
      </c>
      <c r="B46" s="3">
        <v>1</v>
      </c>
      <c r="C46" s="3">
        <v>100</v>
      </c>
      <c r="D46" s="3" t="s">
        <v>76</v>
      </c>
      <c r="E46" s="3" t="s">
        <v>28</v>
      </c>
      <c r="F46" s="3" t="s">
        <v>19</v>
      </c>
      <c r="G46" s="1">
        <v>34248</v>
      </c>
      <c r="H46" s="3" t="s">
        <v>25</v>
      </c>
      <c r="I46" s="2">
        <v>97.9</v>
      </c>
      <c r="J46" s="29">
        <v>0.5706</v>
      </c>
      <c r="K46" s="39">
        <v>167.5</v>
      </c>
      <c r="L46" s="3">
        <v>167.5</v>
      </c>
      <c r="M46" s="39">
        <v>172.5</v>
      </c>
      <c r="N46" s="3"/>
      <c r="O46" s="3">
        <v>167.5</v>
      </c>
      <c r="P46" s="29">
        <f t="shared" si="1"/>
        <v>95.5755</v>
      </c>
      <c r="Q46" s="3" t="s">
        <v>178</v>
      </c>
    </row>
    <row r="47" spans="1:17" ht="12.75">
      <c r="A47" s="3">
        <v>5</v>
      </c>
      <c r="B47" s="3">
        <v>2</v>
      </c>
      <c r="C47" s="3">
        <v>100</v>
      </c>
      <c r="D47" s="3" t="s">
        <v>66</v>
      </c>
      <c r="E47" s="3" t="s">
        <v>67</v>
      </c>
      <c r="F47" s="3" t="s">
        <v>19</v>
      </c>
      <c r="G47" s="1">
        <v>34465</v>
      </c>
      <c r="H47" s="3" t="s">
        <v>25</v>
      </c>
      <c r="I47" s="2">
        <v>96</v>
      </c>
      <c r="J47" s="29">
        <v>0.5761</v>
      </c>
      <c r="K47" s="3">
        <v>145</v>
      </c>
      <c r="L47" s="3">
        <v>155</v>
      </c>
      <c r="M47" s="39">
        <v>162.5</v>
      </c>
      <c r="N47" s="3"/>
      <c r="O47" s="3">
        <v>155</v>
      </c>
      <c r="P47" s="29">
        <f t="shared" si="1"/>
        <v>89.29549999999999</v>
      </c>
      <c r="Q47" s="3"/>
    </row>
    <row r="48" spans="1:17" ht="12.75">
      <c r="A48" s="3">
        <v>3</v>
      </c>
      <c r="B48" s="3">
        <v>3</v>
      </c>
      <c r="C48" s="3">
        <v>100</v>
      </c>
      <c r="D48" s="3" t="s">
        <v>98</v>
      </c>
      <c r="E48" s="3" t="s">
        <v>31</v>
      </c>
      <c r="F48" s="3" t="s">
        <v>19</v>
      </c>
      <c r="G48" s="1">
        <v>34624</v>
      </c>
      <c r="H48" s="3" t="s">
        <v>25</v>
      </c>
      <c r="I48" s="2">
        <v>93.95</v>
      </c>
      <c r="J48" s="29">
        <v>0.5881</v>
      </c>
      <c r="K48" s="3">
        <v>140</v>
      </c>
      <c r="L48" s="3">
        <v>145</v>
      </c>
      <c r="M48" s="3">
        <v>150</v>
      </c>
      <c r="N48" s="3"/>
      <c r="O48" s="3">
        <v>150</v>
      </c>
      <c r="P48" s="29">
        <f aca="true" t="shared" si="2" ref="P48:P68">O48*J48</f>
        <v>88.21499999999999</v>
      </c>
      <c r="Q48" s="3"/>
    </row>
    <row r="49" spans="1:17" ht="12.75">
      <c r="A49" s="3">
        <v>12</v>
      </c>
      <c r="B49" s="3">
        <v>1</v>
      </c>
      <c r="C49" s="3">
        <v>100</v>
      </c>
      <c r="D49" s="3" t="s">
        <v>37</v>
      </c>
      <c r="E49" s="3" t="s">
        <v>31</v>
      </c>
      <c r="F49" s="3" t="s">
        <v>19</v>
      </c>
      <c r="G49" s="1">
        <v>31640</v>
      </c>
      <c r="H49" s="3" t="s">
        <v>20</v>
      </c>
      <c r="I49" s="2">
        <v>99.9</v>
      </c>
      <c r="J49" s="29">
        <v>0.5543</v>
      </c>
      <c r="K49" s="3">
        <v>175</v>
      </c>
      <c r="L49" s="3">
        <v>182.5</v>
      </c>
      <c r="M49" s="3">
        <v>187.5</v>
      </c>
      <c r="N49" s="3"/>
      <c r="O49" s="3">
        <v>187.5</v>
      </c>
      <c r="P49" s="29">
        <f t="shared" si="2"/>
        <v>103.93125</v>
      </c>
      <c r="Q49" s="3"/>
    </row>
    <row r="50" spans="1:17" ht="12.75">
      <c r="A50" s="3">
        <v>5</v>
      </c>
      <c r="B50" s="3">
        <v>2</v>
      </c>
      <c r="C50" s="3">
        <v>100</v>
      </c>
      <c r="D50" s="3" t="s">
        <v>118</v>
      </c>
      <c r="E50" s="3" t="s">
        <v>52</v>
      </c>
      <c r="F50" s="3" t="s">
        <v>19</v>
      </c>
      <c r="G50" s="1">
        <v>27808</v>
      </c>
      <c r="H50" s="3" t="s">
        <v>20</v>
      </c>
      <c r="I50" s="2">
        <v>97.7</v>
      </c>
      <c r="J50" s="29">
        <v>0.5599</v>
      </c>
      <c r="K50" s="3">
        <v>155</v>
      </c>
      <c r="L50" s="3">
        <v>162.5</v>
      </c>
      <c r="M50" s="3">
        <v>170</v>
      </c>
      <c r="N50" s="3"/>
      <c r="O50" s="3">
        <v>170</v>
      </c>
      <c r="P50" s="29">
        <f t="shared" si="2"/>
        <v>95.18299999999999</v>
      </c>
      <c r="Q50" s="3"/>
    </row>
    <row r="51" spans="1:17" ht="12.75">
      <c r="A51" s="3">
        <v>3</v>
      </c>
      <c r="B51" s="3">
        <v>3</v>
      </c>
      <c r="C51" s="3">
        <v>100</v>
      </c>
      <c r="D51" s="3" t="s">
        <v>117</v>
      </c>
      <c r="E51" s="3" t="s">
        <v>39</v>
      </c>
      <c r="F51" s="3" t="s">
        <v>19</v>
      </c>
      <c r="G51" s="1">
        <v>29033</v>
      </c>
      <c r="H51" s="3" t="s">
        <v>20</v>
      </c>
      <c r="I51" s="2">
        <v>98.75</v>
      </c>
      <c r="J51" s="29">
        <v>0.557</v>
      </c>
      <c r="K51" s="3">
        <v>145</v>
      </c>
      <c r="L51" s="39">
        <v>155</v>
      </c>
      <c r="M51" s="39">
        <v>155</v>
      </c>
      <c r="N51" s="3"/>
      <c r="O51" s="3">
        <v>145</v>
      </c>
      <c r="P51" s="29">
        <f t="shared" si="2"/>
        <v>80.765</v>
      </c>
      <c r="Q51" s="3"/>
    </row>
    <row r="52" spans="1:17" ht="12.75">
      <c r="A52" s="3">
        <v>12</v>
      </c>
      <c r="B52" s="3">
        <v>1</v>
      </c>
      <c r="C52" s="3">
        <v>100</v>
      </c>
      <c r="D52" s="3" t="s">
        <v>70</v>
      </c>
      <c r="E52" s="3" t="s">
        <v>71</v>
      </c>
      <c r="F52" s="3" t="s">
        <v>19</v>
      </c>
      <c r="G52" s="1">
        <v>36322</v>
      </c>
      <c r="H52" s="3" t="s">
        <v>24</v>
      </c>
      <c r="I52" s="2">
        <v>98.85</v>
      </c>
      <c r="J52" s="29">
        <v>0.6573</v>
      </c>
      <c r="K52" s="3">
        <v>125</v>
      </c>
      <c r="L52" s="3">
        <v>130</v>
      </c>
      <c r="M52" s="39">
        <v>135</v>
      </c>
      <c r="N52" s="3"/>
      <c r="O52" s="3">
        <v>130</v>
      </c>
      <c r="P52" s="29">
        <f t="shared" si="2"/>
        <v>85.449</v>
      </c>
      <c r="Q52" s="3" t="s">
        <v>181</v>
      </c>
    </row>
    <row r="53" spans="1:17" ht="12.75">
      <c r="A53" s="3">
        <v>12</v>
      </c>
      <c r="B53" s="3">
        <v>1</v>
      </c>
      <c r="C53" s="3">
        <v>100</v>
      </c>
      <c r="D53" s="3" t="s">
        <v>110</v>
      </c>
      <c r="E53" s="3" t="s">
        <v>28</v>
      </c>
      <c r="F53" s="3" t="s">
        <v>19</v>
      </c>
      <c r="G53" s="1">
        <v>34973</v>
      </c>
      <c r="H53" s="3" t="s">
        <v>111</v>
      </c>
      <c r="I53" s="2">
        <v>93.95</v>
      </c>
      <c r="J53" s="29">
        <v>0.5938</v>
      </c>
      <c r="K53" s="3">
        <v>115</v>
      </c>
      <c r="L53" s="39">
        <v>125</v>
      </c>
      <c r="M53" s="39">
        <v>125</v>
      </c>
      <c r="N53" s="3"/>
      <c r="O53" s="3">
        <v>115</v>
      </c>
      <c r="P53" s="29">
        <f t="shared" si="2"/>
        <v>68.287</v>
      </c>
      <c r="Q53" s="3"/>
    </row>
    <row r="54" spans="1:17" ht="12.75">
      <c r="A54" s="3">
        <v>12</v>
      </c>
      <c r="B54" s="3">
        <v>1</v>
      </c>
      <c r="C54" s="3">
        <v>110</v>
      </c>
      <c r="D54" s="3" t="s">
        <v>73</v>
      </c>
      <c r="E54" s="3" t="s">
        <v>28</v>
      </c>
      <c r="F54" s="3" t="s">
        <v>19</v>
      </c>
      <c r="G54" s="1">
        <v>24500</v>
      </c>
      <c r="H54" s="3" t="s">
        <v>22</v>
      </c>
      <c r="I54" s="2">
        <v>106</v>
      </c>
      <c r="J54" s="29">
        <v>0.6055</v>
      </c>
      <c r="K54" s="3">
        <v>175</v>
      </c>
      <c r="L54" s="39">
        <v>180</v>
      </c>
      <c r="M54" s="39">
        <v>182.5</v>
      </c>
      <c r="N54" s="3"/>
      <c r="O54" s="3">
        <v>180</v>
      </c>
      <c r="P54" s="29">
        <f t="shared" si="2"/>
        <v>108.99000000000001</v>
      </c>
      <c r="Q54" s="3"/>
    </row>
    <row r="55" spans="1:17" ht="12.75">
      <c r="A55" s="3">
        <v>12</v>
      </c>
      <c r="B55" s="3">
        <v>1</v>
      </c>
      <c r="C55" s="3">
        <v>110</v>
      </c>
      <c r="D55" s="3" t="s">
        <v>48</v>
      </c>
      <c r="E55" s="3" t="s">
        <v>47</v>
      </c>
      <c r="F55" s="3" t="s">
        <v>19</v>
      </c>
      <c r="G55" s="1">
        <v>21838</v>
      </c>
      <c r="H55" s="3" t="s">
        <v>33</v>
      </c>
      <c r="I55" s="2">
        <v>107.25</v>
      </c>
      <c r="J55" s="29">
        <v>0.7453</v>
      </c>
      <c r="K55" s="3">
        <v>140</v>
      </c>
      <c r="L55" s="3">
        <v>150</v>
      </c>
      <c r="M55" s="39">
        <v>162.5</v>
      </c>
      <c r="N55" s="3"/>
      <c r="O55" s="3">
        <v>150</v>
      </c>
      <c r="P55" s="29">
        <f t="shared" si="2"/>
        <v>111.79499999999999</v>
      </c>
      <c r="Q55" s="3" t="s">
        <v>185</v>
      </c>
    </row>
    <row r="56" spans="1:17" ht="12.75">
      <c r="A56" s="3">
        <v>5</v>
      </c>
      <c r="B56" s="3">
        <v>2</v>
      </c>
      <c r="C56" s="3">
        <v>110</v>
      </c>
      <c r="D56" s="3" t="s">
        <v>46</v>
      </c>
      <c r="E56" s="3" t="s">
        <v>47</v>
      </c>
      <c r="F56" s="3" t="s">
        <v>19</v>
      </c>
      <c r="G56" s="1">
        <v>20477</v>
      </c>
      <c r="H56" s="3" t="s">
        <v>33</v>
      </c>
      <c r="I56" s="2">
        <v>108.1</v>
      </c>
      <c r="J56" s="29">
        <v>0.8569</v>
      </c>
      <c r="K56" s="3">
        <v>125</v>
      </c>
      <c r="L56" s="3">
        <v>130</v>
      </c>
      <c r="M56" s="3">
        <v>135</v>
      </c>
      <c r="N56" s="3"/>
      <c r="O56" s="3">
        <v>135</v>
      </c>
      <c r="P56" s="29">
        <f t="shared" si="2"/>
        <v>115.6815</v>
      </c>
      <c r="Q56" s="3" t="s">
        <v>183</v>
      </c>
    </row>
    <row r="57" spans="1:17" ht="12.75">
      <c r="A57" s="3">
        <v>12</v>
      </c>
      <c r="B57" s="3">
        <v>1</v>
      </c>
      <c r="C57" s="3">
        <v>110</v>
      </c>
      <c r="D57" s="3" t="s">
        <v>113</v>
      </c>
      <c r="E57" s="3" t="s">
        <v>114</v>
      </c>
      <c r="F57" s="3" t="s">
        <v>19</v>
      </c>
      <c r="G57" s="1">
        <v>29047</v>
      </c>
      <c r="H57" s="3" t="s">
        <v>20</v>
      </c>
      <c r="I57" s="2">
        <v>109.85</v>
      </c>
      <c r="J57" s="29">
        <v>0.5367</v>
      </c>
      <c r="K57" s="3">
        <v>200</v>
      </c>
      <c r="L57" s="3">
        <v>210</v>
      </c>
      <c r="M57" s="39">
        <v>220</v>
      </c>
      <c r="N57" s="3"/>
      <c r="O57" s="3">
        <v>210</v>
      </c>
      <c r="P57" s="29">
        <f t="shared" si="2"/>
        <v>112.707</v>
      </c>
      <c r="Q57" s="3"/>
    </row>
    <row r="58" spans="1:17" ht="12.75">
      <c r="A58" s="3">
        <v>5</v>
      </c>
      <c r="B58" s="3">
        <v>2</v>
      </c>
      <c r="C58" s="3">
        <v>110</v>
      </c>
      <c r="D58" s="3" t="s">
        <v>73</v>
      </c>
      <c r="E58" s="3" t="s">
        <v>28</v>
      </c>
      <c r="F58" s="3" t="s">
        <v>19</v>
      </c>
      <c r="G58" s="1">
        <v>24500</v>
      </c>
      <c r="H58" s="3" t="s">
        <v>20</v>
      </c>
      <c r="I58" s="2">
        <v>106</v>
      </c>
      <c r="J58" s="29">
        <v>0.5421</v>
      </c>
      <c r="K58" s="3">
        <v>175</v>
      </c>
      <c r="L58" s="39">
        <v>180</v>
      </c>
      <c r="M58" s="39">
        <v>182.5</v>
      </c>
      <c r="N58" s="3"/>
      <c r="O58" s="3">
        <v>180</v>
      </c>
      <c r="P58" s="29">
        <f t="shared" si="2"/>
        <v>97.578</v>
      </c>
      <c r="Q58" s="3"/>
    </row>
    <row r="59" spans="1:17" ht="12.75">
      <c r="A59" s="3">
        <v>12</v>
      </c>
      <c r="B59" s="3">
        <v>1</v>
      </c>
      <c r="C59" s="3">
        <v>125</v>
      </c>
      <c r="D59" s="3" t="s">
        <v>74</v>
      </c>
      <c r="E59" s="3" t="s">
        <v>52</v>
      </c>
      <c r="F59" s="3" t="s">
        <v>19</v>
      </c>
      <c r="G59" s="1">
        <v>27023</v>
      </c>
      <c r="H59" s="3" t="s">
        <v>21</v>
      </c>
      <c r="I59" s="2">
        <v>117.9</v>
      </c>
      <c r="J59" s="29">
        <v>0.5305</v>
      </c>
      <c r="K59" s="3">
        <v>160</v>
      </c>
      <c r="L59" s="39">
        <v>175</v>
      </c>
      <c r="M59" s="3">
        <v>175</v>
      </c>
      <c r="N59" s="3"/>
      <c r="O59" s="3">
        <v>175</v>
      </c>
      <c r="P59" s="29">
        <f t="shared" si="2"/>
        <v>92.83749999999999</v>
      </c>
      <c r="Q59" s="3"/>
    </row>
    <row r="60" spans="1:17" ht="12.75">
      <c r="A60" s="3">
        <v>12</v>
      </c>
      <c r="B60" s="3">
        <v>1</v>
      </c>
      <c r="C60" s="3">
        <v>125</v>
      </c>
      <c r="D60" s="3" t="s">
        <v>40</v>
      </c>
      <c r="E60" s="3" t="s">
        <v>39</v>
      </c>
      <c r="F60" s="3" t="s">
        <v>19</v>
      </c>
      <c r="G60" s="1">
        <v>24530</v>
      </c>
      <c r="H60" s="3" t="s">
        <v>22</v>
      </c>
      <c r="I60" s="2">
        <v>116.8</v>
      </c>
      <c r="J60" s="29">
        <v>0.5918</v>
      </c>
      <c r="K60" s="3">
        <v>165</v>
      </c>
      <c r="L60" s="39">
        <v>172.5</v>
      </c>
      <c r="M60" s="39">
        <v>0</v>
      </c>
      <c r="N60" s="3"/>
      <c r="O60" s="3">
        <v>165</v>
      </c>
      <c r="P60" s="29">
        <f t="shared" si="2"/>
        <v>97.647</v>
      </c>
      <c r="Q60" s="3"/>
    </row>
    <row r="61" spans="1:17" ht="12.75">
      <c r="A61" s="3">
        <v>12</v>
      </c>
      <c r="B61" s="3">
        <v>1</v>
      </c>
      <c r="C61" s="3">
        <v>125</v>
      </c>
      <c r="D61" s="3" t="s">
        <v>86</v>
      </c>
      <c r="E61" s="3" t="s">
        <v>38</v>
      </c>
      <c r="F61" s="3" t="s">
        <v>19</v>
      </c>
      <c r="G61" s="1">
        <v>31013</v>
      </c>
      <c r="H61" s="3" t="s">
        <v>20</v>
      </c>
      <c r="I61" s="2">
        <v>117.65</v>
      </c>
      <c r="J61" s="29">
        <v>0.529</v>
      </c>
      <c r="K61" s="3">
        <v>190</v>
      </c>
      <c r="L61" s="3">
        <v>197.5</v>
      </c>
      <c r="M61" s="39">
        <v>202.5</v>
      </c>
      <c r="N61" s="3"/>
      <c r="O61" s="3">
        <v>197.5</v>
      </c>
      <c r="P61" s="29">
        <f t="shared" si="2"/>
        <v>104.4775</v>
      </c>
      <c r="Q61" s="3"/>
    </row>
    <row r="62" spans="1:17" ht="12.75">
      <c r="A62" s="3">
        <v>5</v>
      </c>
      <c r="B62" s="3">
        <v>2</v>
      </c>
      <c r="C62" s="3">
        <v>125</v>
      </c>
      <c r="D62" s="3" t="s">
        <v>35</v>
      </c>
      <c r="E62" s="3" t="s">
        <v>39</v>
      </c>
      <c r="F62" s="3" t="s">
        <v>19</v>
      </c>
      <c r="G62" s="1">
        <v>28313</v>
      </c>
      <c r="H62" s="3" t="s">
        <v>20</v>
      </c>
      <c r="I62" s="2">
        <v>124.8</v>
      </c>
      <c r="J62" s="29">
        <v>0.5213</v>
      </c>
      <c r="K62" s="3">
        <v>190</v>
      </c>
      <c r="L62" s="39">
        <v>197.5</v>
      </c>
      <c r="M62" s="39">
        <v>197.5</v>
      </c>
      <c r="N62" s="3"/>
      <c r="O62" s="3">
        <v>190</v>
      </c>
      <c r="P62" s="29">
        <f t="shared" si="2"/>
        <v>99.047</v>
      </c>
      <c r="Q62" s="3"/>
    </row>
    <row r="63" spans="1:17" ht="12.75">
      <c r="A63" s="3">
        <v>3</v>
      </c>
      <c r="B63" s="3">
        <v>3</v>
      </c>
      <c r="C63" s="3">
        <v>125</v>
      </c>
      <c r="D63" s="3" t="s">
        <v>116</v>
      </c>
      <c r="E63" s="3" t="s">
        <v>52</v>
      </c>
      <c r="F63" s="3" t="s">
        <v>19</v>
      </c>
      <c r="G63" s="1">
        <v>31640</v>
      </c>
      <c r="H63" s="3" t="s">
        <v>20</v>
      </c>
      <c r="I63" s="2">
        <v>111.45</v>
      </c>
      <c r="J63" s="29">
        <v>0.5348</v>
      </c>
      <c r="K63" s="39">
        <v>155</v>
      </c>
      <c r="L63" s="3">
        <v>162.5</v>
      </c>
      <c r="M63" s="3">
        <v>170</v>
      </c>
      <c r="N63" s="3"/>
      <c r="O63" s="3">
        <v>170</v>
      </c>
      <c r="P63" s="29">
        <f t="shared" si="2"/>
        <v>90.91600000000001</v>
      </c>
      <c r="Q63" s="3"/>
    </row>
    <row r="64" spans="1:17" ht="12.75">
      <c r="A64" s="3">
        <v>12</v>
      </c>
      <c r="B64" s="3">
        <v>1</v>
      </c>
      <c r="C64" s="3">
        <v>140</v>
      </c>
      <c r="D64" s="3" t="s">
        <v>36</v>
      </c>
      <c r="E64" s="3" t="s">
        <v>39</v>
      </c>
      <c r="F64" s="3" t="s">
        <v>19</v>
      </c>
      <c r="G64" s="1">
        <v>26401</v>
      </c>
      <c r="H64" s="3" t="s">
        <v>21</v>
      </c>
      <c r="I64" s="2">
        <v>132.6</v>
      </c>
      <c r="J64" s="29">
        <v>0.5211</v>
      </c>
      <c r="K64" s="3">
        <v>190</v>
      </c>
      <c r="L64" s="3">
        <v>197.5</v>
      </c>
      <c r="M64" s="3">
        <v>200</v>
      </c>
      <c r="N64" s="3"/>
      <c r="O64" s="3">
        <v>200</v>
      </c>
      <c r="P64" s="29">
        <f t="shared" si="2"/>
        <v>104.22</v>
      </c>
      <c r="Q64" s="3"/>
    </row>
    <row r="65" spans="1:17" ht="12.75">
      <c r="A65" s="3">
        <v>12</v>
      </c>
      <c r="B65" s="3">
        <v>1</v>
      </c>
      <c r="C65" s="3">
        <v>140</v>
      </c>
      <c r="D65" s="3" t="s">
        <v>109</v>
      </c>
      <c r="E65" s="3" t="s">
        <v>52</v>
      </c>
      <c r="F65" s="3" t="s">
        <v>19</v>
      </c>
      <c r="G65" s="1">
        <v>31301</v>
      </c>
      <c r="H65" s="3" t="s">
        <v>20</v>
      </c>
      <c r="I65" s="2">
        <v>136.95</v>
      </c>
      <c r="J65" s="29">
        <v>0.5069</v>
      </c>
      <c r="K65" s="3">
        <v>190</v>
      </c>
      <c r="L65" s="3">
        <v>200</v>
      </c>
      <c r="M65" s="3">
        <v>207.5</v>
      </c>
      <c r="N65" s="3"/>
      <c r="O65" s="3">
        <v>207.5</v>
      </c>
      <c r="P65" s="29">
        <f t="shared" si="2"/>
        <v>105.18175000000001</v>
      </c>
      <c r="Q65" s="3"/>
    </row>
    <row r="66" spans="1:17" ht="12.75">
      <c r="A66" s="3">
        <v>5</v>
      </c>
      <c r="B66" s="3">
        <v>2</v>
      </c>
      <c r="C66" s="3">
        <v>140</v>
      </c>
      <c r="D66" s="3" t="s">
        <v>36</v>
      </c>
      <c r="E66" s="3" t="s">
        <v>39</v>
      </c>
      <c r="F66" s="3" t="s">
        <v>19</v>
      </c>
      <c r="G66" s="1">
        <v>26401</v>
      </c>
      <c r="H66" s="3" t="s">
        <v>20</v>
      </c>
      <c r="I66" s="2">
        <v>132.6</v>
      </c>
      <c r="J66" s="29">
        <v>0.5119</v>
      </c>
      <c r="K66" s="3">
        <v>190</v>
      </c>
      <c r="L66" s="3">
        <v>197.5</v>
      </c>
      <c r="M66" s="3">
        <v>200</v>
      </c>
      <c r="N66" s="3"/>
      <c r="O66" s="3">
        <v>200</v>
      </c>
      <c r="P66" s="29">
        <f t="shared" si="2"/>
        <v>102.38000000000001</v>
      </c>
      <c r="Q66" s="3"/>
    </row>
    <row r="67" spans="1:17" ht="12.75">
      <c r="A67" s="3">
        <v>3</v>
      </c>
      <c r="B67" s="3">
        <v>3</v>
      </c>
      <c r="C67" s="3">
        <v>140</v>
      </c>
      <c r="D67" s="3" t="s">
        <v>75</v>
      </c>
      <c r="E67" s="3" t="s">
        <v>52</v>
      </c>
      <c r="F67" s="3" t="s">
        <v>19</v>
      </c>
      <c r="G67" s="1">
        <v>29395</v>
      </c>
      <c r="H67" s="3" t="s">
        <v>20</v>
      </c>
      <c r="I67" s="2">
        <v>135.35</v>
      </c>
      <c r="J67" s="29">
        <v>0.5087</v>
      </c>
      <c r="K67" s="3">
        <v>150</v>
      </c>
      <c r="L67" s="3">
        <v>160</v>
      </c>
      <c r="M67" s="39">
        <v>170</v>
      </c>
      <c r="N67" s="3"/>
      <c r="O67" s="3">
        <v>160</v>
      </c>
      <c r="P67" s="29">
        <f t="shared" si="2"/>
        <v>81.39200000000001</v>
      </c>
      <c r="Q67" s="3"/>
    </row>
    <row r="68" spans="1:17" ht="12.75">
      <c r="A68" s="3">
        <v>12</v>
      </c>
      <c r="B68" s="3">
        <v>1</v>
      </c>
      <c r="C68" s="3" t="s">
        <v>32</v>
      </c>
      <c r="D68" s="3" t="s">
        <v>54</v>
      </c>
      <c r="E68" s="3" t="s">
        <v>50</v>
      </c>
      <c r="F68" s="3" t="s">
        <v>19</v>
      </c>
      <c r="G68" s="1">
        <v>29736</v>
      </c>
      <c r="H68" s="3" t="s">
        <v>20</v>
      </c>
      <c r="I68" s="2">
        <v>150.5</v>
      </c>
      <c r="J68" s="29">
        <v>0.4925</v>
      </c>
      <c r="K68" s="3">
        <v>175</v>
      </c>
      <c r="L68" s="3">
        <v>182.5</v>
      </c>
      <c r="M68" s="3">
        <v>190</v>
      </c>
      <c r="N68" s="3"/>
      <c r="O68" s="3">
        <v>190</v>
      </c>
      <c r="P68" s="29">
        <f t="shared" si="2"/>
        <v>93.575</v>
      </c>
      <c r="Q68" s="3"/>
    </row>
    <row r="69" spans="1:17" ht="12.75">
      <c r="A69" s="3"/>
      <c r="B69" s="3"/>
      <c r="C69" s="3"/>
      <c r="D69" s="28" t="s">
        <v>176</v>
      </c>
      <c r="E69" s="28" t="s">
        <v>168</v>
      </c>
      <c r="F69" s="3"/>
      <c r="G69" s="1"/>
      <c r="H69" s="3"/>
      <c r="I69" s="2"/>
      <c r="J69" s="29"/>
      <c r="K69" s="3"/>
      <c r="L69" s="3"/>
      <c r="M69" s="3"/>
      <c r="N69" s="3"/>
      <c r="O69" s="3"/>
      <c r="P69" s="29"/>
      <c r="Q69" s="3"/>
    </row>
    <row r="70" spans="1:17" ht="12" customHeight="1">
      <c r="A70" s="3">
        <v>12</v>
      </c>
      <c r="B70" s="3">
        <v>1</v>
      </c>
      <c r="C70" s="3">
        <v>60</v>
      </c>
      <c r="D70" s="3" t="s">
        <v>92</v>
      </c>
      <c r="E70" s="3" t="s">
        <v>67</v>
      </c>
      <c r="F70" s="3" t="s">
        <v>19</v>
      </c>
      <c r="G70" s="1">
        <v>32749</v>
      </c>
      <c r="H70" s="3" t="s">
        <v>20</v>
      </c>
      <c r="I70" s="2">
        <v>59.75</v>
      </c>
      <c r="J70" s="29">
        <v>0.8628</v>
      </c>
      <c r="K70" s="39">
        <v>90</v>
      </c>
      <c r="L70" s="3">
        <v>90</v>
      </c>
      <c r="M70" s="3">
        <v>100</v>
      </c>
      <c r="N70" s="3">
        <v>105</v>
      </c>
      <c r="O70" s="3">
        <v>100</v>
      </c>
      <c r="P70" s="29">
        <f>O70*J70</f>
        <v>86.28</v>
      </c>
      <c r="Q70" s="3"/>
    </row>
    <row r="71" spans="1:17" ht="12" customHeight="1">
      <c r="A71" s="3"/>
      <c r="B71" s="3"/>
      <c r="C71" s="3"/>
      <c r="D71" s="3"/>
      <c r="E71" s="28" t="s">
        <v>170</v>
      </c>
      <c r="F71" s="3"/>
      <c r="G71" s="1"/>
      <c r="H71" s="3"/>
      <c r="I71" s="2"/>
      <c r="J71" s="29"/>
      <c r="K71" s="39"/>
      <c r="L71" s="3"/>
      <c r="M71" s="3"/>
      <c r="N71" s="3"/>
      <c r="O71" s="3"/>
      <c r="P71" s="29"/>
      <c r="Q71" s="3"/>
    </row>
    <row r="72" spans="1:17" ht="12.75">
      <c r="A72" s="3">
        <v>12</v>
      </c>
      <c r="B72" s="3">
        <v>1</v>
      </c>
      <c r="C72" s="3">
        <v>60</v>
      </c>
      <c r="D72" s="3" t="s">
        <v>72</v>
      </c>
      <c r="E72" s="3" t="s">
        <v>29</v>
      </c>
      <c r="F72" s="3" t="s">
        <v>30</v>
      </c>
      <c r="G72" s="1">
        <v>36354</v>
      </c>
      <c r="H72" s="3" t="s">
        <v>20</v>
      </c>
      <c r="I72" s="2">
        <v>58.35</v>
      </c>
      <c r="J72" s="29">
        <v>0.8361</v>
      </c>
      <c r="K72" s="39">
        <v>110</v>
      </c>
      <c r="L72" s="39">
        <v>110</v>
      </c>
      <c r="M72" s="3">
        <v>110</v>
      </c>
      <c r="N72" s="3"/>
      <c r="O72" s="3">
        <v>110</v>
      </c>
      <c r="P72" s="29">
        <f aca="true" t="shared" si="3" ref="P72:P85">O72*J72</f>
        <v>91.97099999999999</v>
      </c>
      <c r="Q72" s="3"/>
    </row>
    <row r="73" spans="1:17" ht="12.75">
      <c r="A73" s="3">
        <v>12</v>
      </c>
      <c r="B73" s="3">
        <v>1</v>
      </c>
      <c r="C73" s="3">
        <v>60</v>
      </c>
      <c r="D73" s="3" t="s">
        <v>72</v>
      </c>
      <c r="E73" s="3" t="s">
        <v>29</v>
      </c>
      <c r="F73" s="3" t="s">
        <v>30</v>
      </c>
      <c r="G73" s="1">
        <v>36354</v>
      </c>
      <c r="H73" s="3" t="s">
        <v>24</v>
      </c>
      <c r="I73" s="2">
        <v>58.35</v>
      </c>
      <c r="J73" s="29">
        <v>0.9866</v>
      </c>
      <c r="K73" s="39">
        <v>110</v>
      </c>
      <c r="L73" s="39">
        <v>110</v>
      </c>
      <c r="M73" s="3">
        <v>110</v>
      </c>
      <c r="N73" s="3"/>
      <c r="O73" s="3">
        <v>110</v>
      </c>
      <c r="P73" s="29">
        <f t="shared" si="3"/>
        <v>108.52600000000001</v>
      </c>
      <c r="Q73" s="3"/>
    </row>
    <row r="74" spans="1:17" ht="12.75">
      <c r="A74" s="3">
        <v>12</v>
      </c>
      <c r="B74" s="3">
        <v>1</v>
      </c>
      <c r="C74" s="3">
        <v>82.5</v>
      </c>
      <c r="D74" s="3" t="s">
        <v>59</v>
      </c>
      <c r="E74" s="3" t="s">
        <v>50</v>
      </c>
      <c r="F74" s="3" t="s">
        <v>19</v>
      </c>
      <c r="G74" s="1">
        <v>24600</v>
      </c>
      <c r="H74" s="3" t="s">
        <v>22</v>
      </c>
      <c r="I74" s="2">
        <v>81.65</v>
      </c>
      <c r="J74" s="29">
        <v>0.6964</v>
      </c>
      <c r="K74" s="3">
        <v>160</v>
      </c>
      <c r="L74" s="3">
        <v>170</v>
      </c>
      <c r="M74" s="3">
        <v>180</v>
      </c>
      <c r="N74" s="3"/>
      <c r="O74" s="3">
        <v>180</v>
      </c>
      <c r="P74" s="29">
        <f t="shared" si="3"/>
        <v>125.352</v>
      </c>
      <c r="Q74" s="3" t="s">
        <v>185</v>
      </c>
    </row>
    <row r="75" spans="1:17" ht="12.75">
      <c r="A75" s="3">
        <v>12</v>
      </c>
      <c r="B75" s="3">
        <v>1</v>
      </c>
      <c r="C75" s="3">
        <v>82.5</v>
      </c>
      <c r="D75" s="3" t="s">
        <v>103</v>
      </c>
      <c r="E75" s="3" t="s">
        <v>104</v>
      </c>
      <c r="F75" s="3" t="s">
        <v>105</v>
      </c>
      <c r="G75" s="1">
        <v>28579</v>
      </c>
      <c r="H75" s="3" t="s">
        <v>20</v>
      </c>
      <c r="I75" s="2">
        <v>79.65</v>
      </c>
      <c r="J75" s="29">
        <v>0.6347</v>
      </c>
      <c r="K75" s="3">
        <v>217.5</v>
      </c>
      <c r="L75" s="3">
        <v>222.5</v>
      </c>
      <c r="M75" s="3">
        <v>230</v>
      </c>
      <c r="N75" s="3"/>
      <c r="O75" s="3">
        <v>230</v>
      </c>
      <c r="P75" s="29">
        <f t="shared" si="3"/>
        <v>145.98100000000002</v>
      </c>
      <c r="Q75" s="3" t="s">
        <v>172</v>
      </c>
    </row>
    <row r="76" spans="1:17" ht="12.75">
      <c r="A76" s="3">
        <v>5</v>
      </c>
      <c r="B76" s="3">
        <v>2</v>
      </c>
      <c r="C76" s="3">
        <v>82.5</v>
      </c>
      <c r="D76" s="3" t="s">
        <v>87</v>
      </c>
      <c r="E76" s="3" t="s">
        <v>88</v>
      </c>
      <c r="F76" s="3" t="s">
        <v>19</v>
      </c>
      <c r="G76" s="1">
        <v>31155</v>
      </c>
      <c r="H76" s="3" t="s">
        <v>20</v>
      </c>
      <c r="I76" s="2">
        <v>79.1</v>
      </c>
      <c r="J76" s="29">
        <v>0.6382</v>
      </c>
      <c r="K76" s="3">
        <v>215</v>
      </c>
      <c r="L76" s="39">
        <v>220</v>
      </c>
      <c r="M76" s="39">
        <v>222.5</v>
      </c>
      <c r="N76" s="3"/>
      <c r="O76" s="3">
        <v>215</v>
      </c>
      <c r="P76" s="29">
        <f t="shared" si="3"/>
        <v>137.213</v>
      </c>
      <c r="Q76" s="3" t="s">
        <v>173</v>
      </c>
    </row>
    <row r="77" spans="1:17" ht="12.75">
      <c r="A77" s="3">
        <v>12</v>
      </c>
      <c r="B77" s="3">
        <v>1</v>
      </c>
      <c r="C77" s="3">
        <v>90</v>
      </c>
      <c r="D77" s="3" t="s">
        <v>42</v>
      </c>
      <c r="E77" s="3" t="s">
        <v>27</v>
      </c>
      <c r="F77" s="3" t="s">
        <v>19</v>
      </c>
      <c r="G77" s="1">
        <v>26809</v>
      </c>
      <c r="H77" s="3" t="s">
        <v>21</v>
      </c>
      <c r="I77" s="2">
        <v>87.75</v>
      </c>
      <c r="J77" s="29">
        <v>0.5996</v>
      </c>
      <c r="K77" s="3">
        <v>210</v>
      </c>
      <c r="L77" s="3">
        <v>220</v>
      </c>
      <c r="M77" s="3">
        <v>230</v>
      </c>
      <c r="N77" s="3"/>
      <c r="O77" s="3">
        <v>230</v>
      </c>
      <c r="P77" s="29">
        <f t="shared" si="3"/>
        <v>137.90800000000002</v>
      </c>
      <c r="Q77" s="3" t="s">
        <v>183</v>
      </c>
    </row>
    <row r="78" spans="1:17" ht="12.75">
      <c r="A78" s="3">
        <v>12</v>
      </c>
      <c r="B78" s="3">
        <v>1</v>
      </c>
      <c r="C78" s="3">
        <v>90</v>
      </c>
      <c r="D78" s="3" t="s">
        <v>62</v>
      </c>
      <c r="E78" s="3" t="s">
        <v>50</v>
      </c>
      <c r="F78" s="3" t="s">
        <v>19</v>
      </c>
      <c r="G78" s="1">
        <v>22205</v>
      </c>
      <c r="H78" s="3" t="s">
        <v>26</v>
      </c>
      <c r="I78" s="2">
        <v>90</v>
      </c>
      <c r="J78" s="29">
        <v>0.7784</v>
      </c>
      <c r="K78" s="3">
        <v>100</v>
      </c>
      <c r="L78" s="3">
        <v>110</v>
      </c>
      <c r="M78" s="39">
        <v>0</v>
      </c>
      <c r="N78" s="3"/>
      <c r="O78" s="3">
        <v>110</v>
      </c>
      <c r="P78" s="29">
        <f t="shared" si="3"/>
        <v>85.624</v>
      </c>
      <c r="Q78" s="3"/>
    </row>
    <row r="79" spans="1:17" ht="12.75">
      <c r="A79" s="3">
        <v>12</v>
      </c>
      <c r="B79" s="3">
        <v>1</v>
      </c>
      <c r="C79" s="3">
        <v>90</v>
      </c>
      <c r="D79" s="3" t="s">
        <v>90</v>
      </c>
      <c r="E79" s="3" t="s">
        <v>91</v>
      </c>
      <c r="F79" s="3" t="s">
        <v>19</v>
      </c>
      <c r="G79" s="1">
        <v>31598</v>
      </c>
      <c r="H79" s="3" t="s">
        <v>20</v>
      </c>
      <c r="I79" s="2">
        <v>88.5</v>
      </c>
      <c r="J79" s="29">
        <v>0.5914</v>
      </c>
      <c r="K79" s="3">
        <v>185</v>
      </c>
      <c r="L79" s="3">
        <v>195</v>
      </c>
      <c r="M79" s="39">
        <v>207.5</v>
      </c>
      <c r="N79" s="3"/>
      <c r="O79" s="3">
        <v>195</v>
      </c>
      <c r="P79" s="29">
        <f t="shared" si="3"/>
        <v>115.32300000000001</v>
      </c>
      <c r="Q79" s="3"/>
    </row>
    <row r="80" spans="1:17" ht="12.75">
      <c r="A80" s="3">
        <v>12</v>
      </c>
      <c r="B80" s="3">
        <v>1</v>
      </c>
      <c r="C80" s="3">
        <v>100</v>
      </c>
      <c r="D80" s="3" t="s">
        <v>106</v>
      </c>
      <c r="E80" s="3" t="s">
        <v>104</v>
      </c>
      <c r="F80" s="3" t="s">
        <v>105</v>
      </c>
      <c r="G80" s="1">
        <v>28716</v>
      </c>
      <c r="H80" s="3" t="s">
        <v>20</v>
      </c>
      <c r="I80" s="2">
        <v>100</v>
      </c>
      <c r="J80" s="29">
        <v>0.554</v>
      </c>
      <c r="K80" s="39">
        <v>235</v>
      </c>
      <c r="L80" s="3">
        <v>235</v>
      </c>
      <c r="M80" s="39">
        <v>252.5</v>
      </c>
      <c r="N80" s="3"/>
      <c r="O80" s="3">
        <v>235</v>
      </c>
      <c r="P80" s="29">
        <f t="shared" si="3"/>
        <v>130.19</v>
      </c>
      <c r="Q80" s="3" t="s">
        <v>174</v>
      </c>
    </row>
    <row r="81" spans="1:17" ht="12.75">
      <c r="A81" s="3">
        <v>0</v>
      </c>
      <c r="B81" s="3" t="s">
        <v>171</v>
      </c>
      <c r="C81" s="3">
        <v>100</v>
      </c>
      <c r="D81" s="3" t="s">
        <v>89</v>
      </c>
      <c r="E81" s="3" t="s">
        <v>67</v>
      </c>
      <c r="F81" s="3" t="s">
        <v>19</v>
      </c>
      <c r="G81" s="1">
        <v>31409</v>
      </c>
      <c r="H81" s="3" t="s">
        <v>20</v>
      </c>
      <c r="I81" s="2">
        <v>99</v>
      </c>
      <c r="J81" s="29">
        <v>0.5565</v>
      </c>
      <c r="K81" s="39">
        <v>240</v>
      </c>
      <c r="L81" s="39">
        <v>250</v>
      </c>
      <c r="M81" s="39">
        <v>260</v>
      </c>
      <c r="N81" s="3"/>
      <c r="O81" s="3">
        <v>0</v>
      </c>
      <c r="P81" s="29">
        <f t="shared" si="3"/>
        <v>0</v>
      </c>
      <c r="Q81" s="3"/>
    </row>
    <row r="82" spans="1:17" ht="12.75">
      <c r="A82" s="3">
        <v>0</v>
      </c>
      <c r="B82" s="3" t="s">
        <v>171</v>
      </c>
      <c r="C82" s="3">
        <v>110</v>
      </c>
      <c r="D82" s="3" t="s">
        <v>107</v>
      </c>
      <c r="E82" s="3" t="s">
        <v>104</v>
      </c>
      <c r="F82" s="3" t="s">
        <v>105</v>
      </c>
      <c r="G82" s="1">
        <v>26599</v>
      </c>
      <c r="H82" s="3" t="s">
        <v>21</v>
      </c>
      <c r="I82" s="2">
        <v>102.8</v>
      </c>
      <c r="J82" s="29">
        <v>0.5528</v>
      </c>
      <c r="K82" s="39">
        <v>230</v>
      </c>
      <c r="L82" s="39">
        <v>230</v>
      </c>
      <c r="M82" s="39">
        <v>230</v>
      </c>
      <c r="N82" s="3"/>
      <c r="O82" s="3">
        <v>0</v>
      </c>
      <c r="P82" s="29">
        <f t="shared" si="3"/>
        <v>0</v>
      </c>
      <c r="Q82" s="3" t="s">
        <v>184</v>
      </c>
    </row>
    <row r="83" spans="1:17" ht="12.75">
      <c r="A83" s="3">
        <v>12</v>
      </c>
      <c r="B83" s="3">
        <v>1</v>
      </c>
      <c r="C83" s="3">
        <v>110</v>
      </c>
      <c r="D83" s="3" t="s">
        <v>93</v>
      </c>
      <c r="E83" s="3" t="s">
        <v>45</v>
      </c>
      <c r="F83" s="3" t="s">
        <v>19</v>
      </c>
      <c r="G83" s="1">
        <v>21730</v>
      </c>
      <c r="H83" s="3" t="s">
        <v>33</v>
      </c>
      <c r="I83" s="2">
        <v>102.05</v>
      </c>
      <c r="J83" s="29">
        <v>0.758</v>
      </c>
      <c r="K83" s="3">
        <v>150</v>
      </c>
      <c r="L83" s="39">
        <v>160</v>
      </c>
      <c r="M83" s="39">
        <v>0</v>
      </c>
      <c r="N83" s="3"/>
      <c r="O83" s="3">
        <v>150</v>
      </c>
      <c r="P83" s="29">
        <f t="shared" si="3"/>
        <v>113.7</v>
      </c>
      <c r="Q83" s="3"/>
    </row>
    <row r="84" spans="1:17" ht="12.75">
      <c r="A84" s="3">
        <v>12</v>
      </c>
      <c r="B84" s="3">
        <v>1</v>
      </c>
      <c r="C84" s="3">
        <v>110</v>
      </c>
      <c r="D84" s="3" t="s">
        <v>94</v>
      </c>
      <c r="E84" s="3" t="s">
        <v>39</v>
      </c>
      <c r="F84" s="3" t="s">
        <v>19</v>
      </c>
      <c r="G84" s="1">
        <v>31094</v>
      </c>
      <c r="H84" s="3" t="s">
        <v>20</v>
      </c>
      <c r="I84" s="2">
        <v>102.7</v>
      </c>
      <c r="J84" s="29">
        <v>0.5481</v>
      </c>
      <c r="K84" s="3">
        <v>210</v>
      </c>
      <c r="L84" s="3">
        <v>225</v>
      </c>
      <c r="M84" s="39">
        <v>240</v>
      </c>
      <c r="N84" s="3"/>
      <c r="O84" s="3">
        <v>225</v>
      </c>
      <c r="P84" s="29">
        <f t="shared" si="3"/>
        <v>123.3225</v>
      </c>
      <c r="Q84" s="3"/>
    </row>
    <row r="85" spans="1:17" ht="12.75">
      <c r="A85" s="3">
        <v>12</v>
      </c>
      <c r="B85" s="3">
        <v>1</v>
      </c>
      <c r="C85" s="3" t="s">
        <v>32</v>
      </c>
      <c r="D85" s="3" t="s">
        <v>54</v>
      </c>
      <c r="E85" s="3" t="s">
        <v>50</v>
      </c>
      <c r="F85" s="3" t="s">
        <v>19</v>
      </c>
      <c r="G85" s="1">
        <v>29736</v>
      </c>
      <c r="H85" s="3" t="s">
        <v>20</v>
      </c>
      <c r="I85" s="2">
        <v>150.5</v>
      </c>
      <c r="J85" s="29">
        <v>0.4925</v>
      </c>
      <c r="K85" s="3">
        <v>180</v>
      </c>
      <c r="L85" s="3">
        <v>190</v>
      </c>
      <c r="M85" s="39">
        <v>200</v>
      </c>
      <c r="N85" s="3"/>
      <c r="O85" s="3">
        <v>190</v>
      </c>
      <c r="P85" s="29">
        <f t="shared" si="3"/>
        <v>93.575</v>
      </c>
      <c r="Q85" s="3"/>
    </row>
  </sheetData>
  <sheetProtection/>
  <mergeCells count="12">
    <mergeCell ref="G3:G4"/>
    <mergeCell ref="H3:H4"/>
    <mergeCell ref="I3:I4"/>
    <mergeCell ref="J3:J4"/>
    <mergeCell ref="K3:P3"/>
    <mergeCell ref="Q3:Q4"/>
    <mergeCell ref="A3:A4"/>
    <mergeCell ref="B3:B4"/>
    <mergeCell ref="C3:C4"/>
    <mergeCell ref="D3:D4"/>
    <mergeCell ref="E3:E4"/>
    <mergeCell ref="F3:F4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1"/>
  <sheetViews>
    <sheetView zoomScale="75" zoomScaleNormal="75" zoomScalePageLayoutView="0" workbookViewId="0" topLeftCell="A46">
      <selection activeCell="G12" sqref="G12"/>
    </sheetView>
  </sheetViews>
  <sheetFormatPr defaultColWidth="9.00390625" defaultRowHeight="12.75"/>
  <cols>
    <col min="1" max="1" width="4.875" style="9" bestFit="1" customWidth="1"/>
    <col min="2" max="2" width="6.00390625" style="9" bestFit="1" customWidth="1"/>
    <col min="3" max="3" width="5.375" style="9" customWidth="1"/>
    <col min="4" max="4" width="29.75390625" style="9" customWidth="1"/>
    <col min="5" max="5" width="26.875" style="9" customWidth="1"/>
    <col min="6" max="6" width="13.75390625" style="9" bestFit="1" customWidth="1"/>
    <col min="7" max="7" width="13.25390625" style="9" bestFit="1" customWidth="1"/>
    <col min="8" max="8" width="18.75390625" style="9" bestFit="1" customWidth="1"/>
    <col min="9" max="9" width="7.625" style="10" bestFit="1" customWidth="1"/>
    <col min="10" max="10" width="7.625" style="23" bestFit="1" customWidth="1"/>
    <col min="11" max="13" width="7.00390625" style="9" bestFit="1" customWidth="1"/>
    <col min="14" max="14" width="1.875" style="9" bestFit="1" customWidth="1"/>
    <col min="15" max="15" width="7.00390625" style="9" bestFit="1" customWidth="1"/>
    <col min="16" max="16" width="9.875" style="23" bestFit="1" customWidth="1"/>
    <col min="17" max="17" width="11.75390625" style="9" customWidth="1"/>
    <col min="18" max="16384" width="9.125" style="9" customWidth="1"/>
  </cols>
  <sheetData>
    <row r="1" spans="1:15" ht="20.25">
      <c r="A1" s="40" t="s">
        <v>100</v>
      </c>
      <c r="E1" s="40" t="s">
        <v>186</v>
      </c>
      <c r="F1" s="5"/>
      <c r="G1" s="7"/>
      <c r="I1" s="6"/>
      <c r="J1" s="22"/>
      <c r="K1" s="5"/>
      <c r="L1" s="5"/>
      <c r="M1" s="5"/>
      <c r="N1" s="5"/>
      <c r="O1" s="17"/>
    </row>
    <row r="2" spans="4:16" s="18" customFormat="1" ht="12" thickBot="1">
      <c r="D2" s="13"/>
      <c r="E2" s="13"/>
      <c r="F2" s="13"/>
      <c r="G2" s="13"/>
      <c r="H2" s="13"/>
      <c r="I2" s="16"/>
      <c r="J2" s="24"/>
      <c r="K2" s="13"/>
      <c r="L2" s="13"/>
      <c r="M2" s="13"/>
      <c r="N2" s="13"/>
      <c r="O2" s="19"/>
      <c r="P2" s="25"/>
    </row>
    <row r="3" spans="1:17" ht="12.75" customHeight="1">
      <c r="A3" s="50" t="s">
        <v>18</v>
      </c>
      <c r="B3" s="52" t="s">
        <v>8</v>
      </c>
      <c r="C3" s="52" t="s">
        <v>2</v>
      </c>
      <c r="D3" s="52" t="s">
        <v>3</v>
      </c>
      <c r="E3" s="52" t="s">
        <v>10</v>
      </c>
      <c r="F3" s="52" t="s">
        <v>11</v>
      </c>
      <c r="G3" s="52" t="s">
        <v>7</v>
      </c>
      <c r="H3" s="52" t="s">
        <v>4</v>
      </c>
      <c r="I3" s="54" t="s">
        <v>1</v>
      </c>
      <c r="J3" s="56" t="s">
        <v>0</v>
      </c>
      <c r="K3" s="58" t="s">
        <v>5</v>
      </c>
      <c r="L3" s="58"/>
      <c r="M3" s="58"/>
      <c r="N3" s="58"/>
      <c r="O3" s="58"/>
      <c r="P3" s="58"/>
      <c r="Q3" s="59" t="s">
        <v>9</v>
      </c>
    </row>
    <row r="4" spans="1:17" s="11" customFormat="1" ht="11.25">
      <c r="A4" s="51"/>
      <c r="B4" s="53"/>
      <c r="C4" s="53"/>
      <c r="D4" s="53"/>
      <c r="E4" s="53"/>
      <c r="F4" s="53"/>
      <c r="G4" s="53"/>
      <c r="H4" s="53"/>
      <c r="I4" s="55"/>
      <c r="J4" s="57"/>
      <c r="K4" s="26">
        <v>1</v>
      </c>
      <c r="L4" s="26">
        <v>2</v>
      </c>
      <c r="M4" s="26">
        <v>3</v>
      </c>
      <c r="N4" s="26">
        <v>4</v>
      </c>
      <c r="O4" s="36" t="s">
        <v>6</v>
      </c>
      <c r="P4" s="27" t="s">
        <v>0</v>
      </c>
      <c r="Q4" s="60"/>
    </row>
    <row r="5" spans="1:17" ht="12.75">
      <c r="A5" s="3"/>
      <c r="B5" s="3"/>
      <c r="C5" s="3"/>
      <c r="D5" s="28" t="s">
        <v>169</v>
      </c>
      <c r="E5" s="28" t="s">
        <v>168</v>
      </c>
      <c r="F5" s="3"/>
      <c r="G5" s="1"/>
      <c r="H5" s="3"/>
      <c r="I5" s="2"/>
      <c r="J5" s="29"/>
      <c r="K5" s="3"/>
      <c r="L5" s="3"/>
      <c r="M5" s="3"/>
      <c r="N5" s="3"/>
      <c r="O5" s="3"/>
      <c r="P5" s="29"/>
      <c r="Q5" s="3"/>
    </row>
    <row r="6" spans="1:17" ht="12.75">
      <c r="A6" s="3">
        <v>12</v>
      </c>
      <c r="B6" s="3">
        <v>1</v>
      </c>
      <c r="C6" s="3">
        <v>44</v>
      </c>
      <c r="D6" s="3" t="s">
        <v>195</v>
      </c>
      <c r="E6" s="3" t="s">
        <v>196</v>
      </c>
      <c r="F6" s="3" t="s">
        <v>19</v>
      </c>
      <c r="G6" s="1">
        <v>38149</v>
      </c>
      <c r="H6" s="3" t="s">
        <v>24</v>
      </c>
      <c r="I6" s="2">
        <v>37.15</v>
      </c>
      <c r="J6" s="29">
        <v>1.446</v>
      </c>
      <c r="K6" s="3">
        <v>20</v>
      </c>
      <c r="L6" s="3">
        <v>22.5</v>
      </c>
      <c r="M6" s="39">
        <v>25</v>
      </c>
      <c r="N6" s="3"/>
      <c r="O6" s="3">
        <v>22.5</v>
      </c>
      <c r="P6" s="29">
        <f>O6*J6</f>
        <v>32.535</v>
      </c>
      <c r="Q6" s="3"/>
    </row>
    <row r="7" spans="1:17" ht="12.75">
      <c r="A7" s="3">
        <v>5</v>
      </c>
      <c r="B7" s="3">
        <v>2</v>
      </c>
      <c r="C7" s="3">
        <v>44</v>
      </c>
      <c r="D7" s="3" t="s">
        <v>197</v>
      </c>
      <c r="E7" s="3" t="s">
        <v>196</v>
      </c>
      <c r="F7" s="3" t="s">
        <v>19</v>
      </c>
      <c r="G7" s="1">
        <v>37575</v>
      </c>
      <c r="H7" s="3" t="s">
        <v>24</v>
      </c>
      <c r="I7" s="2">
        <v>37.75</v>
      </c>
      <c r="J7" s="29">
        <v>1.446</v>
      </c>
      <c r="K7" s="3">
        <v>20</v>
      </c>
      <c r="L7" s="3">
        <v>22.5</v>
      </c>
      <c r="M7" s="39">
        <v>25</v>
      </c>
      <c r="N7" s="3"/>
      <c r="O7" s="3">
        <v>22.5</v>
      </c>
      <c r="P7" s="29">
        <f>O7*J7</f>
        <v>32.535</v>
      </c>
      <c r="Q7" s="3"/>
    </row>
    <row r="8" spans="1:17" ht="12.75">
      <c r="A8" s="3">
        <v>12</v>
      </c>
      <c r="B8" s="3">
        <v>1</v>
      </c>
      <c r="C8" s="3">
        <v>56</v>
      </c>
      <c r="D8" s="3" t="s">
        <v>198</v>
      </c>
      <c r="E8" s="3" t="s">
        <v>196</v>
      </c>
      <c r="F8" s="3" t="s">
        <v>19</v>
      </c>
      <c r="G8" s="1">
        <v>36299</v>
      </c>
      <c r="H8" s="3" t="s">
        <v>23</v>
      </c>
      <c r="I8" s="2">
        <v>54.1</v>
      </c>
      <c r="J8" s="29">
        <v>1.0611</v>
      </c>
      <c r="K8" s="3">
        <v>25</v>
      </c>
      <c r="L8" s="3">
        <v>32.5</v>
      </c>
      <c r="M8" s="3">
        <v>40</v>
      </c>
      <c r="N8" s="3"/>
      <c r="O8" s="3">
        <v>40</v>
      </c>
      <c r="P8" s="29">
        <f>O8*J8</f>
        <v>42.443999999999996</v>
      </c>
      <c r="Q8" s="3"/>
    </row>
    <row r="9" spans="1:17" ht="12.75">
      <c r="A9" s="3">
        <v>12</v>
      </c>
      <c r="B9" s="3">
        <v>1</v>
      </c>
      <c r="C9" s="3">
        <v>75</v>
      </c>
      <c r="D9" s="3" t="s">
        <v>137</v>
      </c>
      <c r="E9" s="3" t="s">
        <v>138</v>
      </c>
      <c r="F9" s="3" t="s">
        <v>19</v>
      </c>
      <c r="G9" s="1">
        <v>30039</v>
      </c>
      <c r="H9" s="3" t="s">
        <v>20</v>
      </c>
      <c r="I9" s="2">
        <v>74</v>
      </c>
      <c r="J9" s="29">
        <v>0.7293</v>
      </c>
      <c r="K9" s="3">
        <v>85</v>
      </c>
      <c r="L9" s="3">
        <v>90</v>
      </c>
      <c r="M9" s="3">
        <v>95</v>
      </c>
      <c r="N9" s="3"/>
      <c r="O9" s="3">
        <v>95</v>
      </c>
      <c r="P9" s="29">
        <f>O9*J9</f>
        <v>69.28349999999999</v>
      </c>
      <c r="Q9" s="3"/>
    </row>
    <row r="10" spans="1:17" ht="12.75">
      <c r="A10" s="3"/>
      <c r="B10" s="3"/>
      <c r="C10" s="3"/>
      <c r="D10" s="3"/>
      <c r="E10" s="28" t="s">
        <v>170</v>
      </c>
      <c r="F10" s="3"/>
      <c r="G10" s="1"/>
      <c r="H10" s="3"/>
      <c r="I10" s="2"/>
      <c r="J10" s="29"/>
      <c r="K10" s="3"/>
      <c r="L10" s="3"/>
      <c r="M10" s="3"/>
      <c r="N10" s="3"/>
      <c r="O10" s="3"/>
      <c r="P10" s="29"/>
      <c r="Q10" s="3"/>
    </row>
    <row r="11" spans="1:17" ht="12.75">
      <c r="A11" s="3">
        <v>12</v>
      </c>
      <c r="B11" s="3">
        <v>1</v>
      </c>
      <c r="C11" s="3">
        <v>52</v>
      </c>
      <c r="D11" s="3" t="s">
        <v>199</v>
      </c>
      <c r="E11" s="3" t="s">
        <v>196</v>
      </c>
      <c r="F11" s="3" t="s">
        <v>19</v>
      </c>
      <c r="G11" s="1">
        <v>37476</v>
      </c>
      <c r="H11" s="3" t="s">
        <v>24</v>
      </c>
      <c r="I11" s="2">
        <v>50.35</v>
      </c>
      <c r="J11" s="29">
        <v>1.2143</v>
      </c>
      <c r="K11" s="3">
        <v>50</v>
      </c>
      <c r="L11" s="3">
        <v>57.5</v>
      </c>
      <c r="M11" s="39">
        <v>65</v>
      </c>
      <c r="N11" s="3"/>
      <c r="O11" s="3">
        <v>57.5</v>
      </c>
      <c r="P11" s="29">
        <f aca="true" t="shared" si="0" ref="P11:P50">O11*J11</f>
        <v>69.82225</v>
      </c>
      <c r="Q11" s="3" t="s">
        <v>180</v>
      </c>
    </row>
    <row r="12" spans="1:17" ht="12.75">
      <c r="A12" s="3">
        <v>12</v>
      </c>
      <c r="B12" s="3">
        <v>1</v>
      </c>
      <c r="C12" s="3">
        <v>56</v>
      </c>
      <c r="D12" s="3" t="s">
        <v>200</v>
      </c>
      <c r="E12" s="3" t="s">
        <v>196</v>
      </c>
      <c r="F12" s="3" t="s">
        <v>19</v>
      </c>
      <c r="G12" s="1">
        <v>36853</v>
      </c>
      <c r="H12" s="3" t="s">
        <v>24</v>
      </c>
      <c r="I12" s="2">
        <v>53.1</v>
      </c>
      <c r="J12" s="29">
        <v>1.1423</v>
      </c>
      <c r="K12" s="3">
        <v>55</v>
      </c>
      <c r="L12" s="3">
        <v>60</v>
      </c>
      <c r="M12" s="39">
        <v>65</v>
      </c>
      <c r="N12" s="3"/>
      <c r="O12" s="3">
        <v>60</v>
      </c>
      <c r="P12" s="29">
        <f t="shared" si="0"/>
        <v>68.53800000000001</v>
      </c>
      <c r="Q12" s="3" t="s">
        <v>181</v>
      </c>
    </row>
    <row r="13" spans="1:17" ht="12.75">
      <c r="A13" s="3">
        <v>12</v>
      </c>
      <c r="B13" s="3">
        <v>1</v>
      </c>
      <c r="C13" s="3">
        <v>60</v>
      </c>
      <c r="D13" s="3" t="s">
        <v>132</v>
      </c>
      <c r="E13" s="3" t="s">
        <v>47</v>
      </c>
      <c r="F13" s="3" t="s">
        <v>19</v>
      </c>
      <c r="G13" s="1">
        <v>33530</v>
      </c>
      <c r="H13" s="3" t="s">
        <v>25</v>
      </c>
      <c r="I13" s="2">
        <v>57.4</v>
      </c>
      <c r="J13" s="29">
        <v>0.8516</v>
      </c>
      <c r="K13" s="3">
        <v>150</v>
      </c>
      <c r="L13" s="3">
        <v>155</v>
      </c>
      <c r="M13" s="39">
        <v>160</v>
      </c>
      <c r="N13" s="3"/>
      <c r="O13" s="3">
        <v>155</v>
      </c>
      <c r="P13" s="29">
        <f t="shared" si="0"/>
        <v>131.998</v>
      </c>
      <c r="Q13" s="3"/>
    </row>
    <row r="14" spans="1:17" ht="12.75">
      <c r="A14" s="3">
        <v>12</v>
      </c>
      <c r="B14" s="3">
        <v>1</v>
      </c>
      <c r="C14" s="3">
        <v>60</v>
      </c>
      <c r="D14" s="3" t="s">
        <v>132</v>
      </c>
      <c r="E14" s="3" t="s">
        <v>47</v>
      </c>
      <c r="F14" s="3" t="s">
        <v>19</v>
      </c>
      <c r="G14" s="1">
        <v>33530</v>
      </c>
      <c r="H14" s="3" t="s">
        <v>20</v>
      </c>
      <c r="I14" s="2">
        <v>57.4</v>
      </c>
      <c r="J14" s="29">
        <v>0.8516</v>
      </c>
      <c r="K14" s="3">
        <v>150</v>
      </c>
      <c r="L14" s="3">
        <v>155</v>
      </c>
      <c r="M14" s="39">
        <v>160</v>
      </c>
      <c r="N14" s="3"/>
      <c r="O14" s="3">
        <v>155</v>
      </c>
      <c r="P14" s="29">
        <f t="shared" si="0"/>
        <v>131.998</v>
      </c>
      <c r="Q14" s="3" t="s">
        <v>174</v>
      </c>
    </row>
    <row r="15" spans="1:17" ht="12.75">
      <c r="A15" s="3">
        <v>12</v>
      </c>
      <c r="B15" s="3">
        <v>1</v>
      </c>
      <c r="C15" s="3">
        <v>67.5</v>
      </c>
      <c r="D15" s="3" t="s">
        <v>201</v>
      </c>
      <c r="E15" s="3" t="s">
        <v>196</v>
      </c>
      <c r="F15" s="3" t="s">
        <v>19</v>
      </c>
      <c r="G15" s="1">
        <v>36905</v>
      </c>
      <c r="H15" s="3" t="s">
        <v>24</v>
      </c>
      <c r="I15" s="2">
        <v>61.85</v>
      </c>
      <c r="J15" s="29">
        <v>0.9687</v>
      </c>
      <c r="K15" s="3">
        <v>52.5</v>
      </c>
      <c r="L15" s="39">
        <v>57.5</v>
      </c>
      <c r="M15" s="3">
        <v>65</v>
      </c>
      <c r="N15" s="3"/>
      <c r="O15" s="3">
        <v>65</v>
      </c>
      <c r="P15" s="29">
        <f t="shared" si="0"/>
        <v>62.9655</v>
      </c>
      <c r="Q15" s="3" t="s">
        <v>182</v>
      </c>
    </row>
    <row r="16" spans="1:17" ht="12.75">
      <c r="A16" s="3">
        <v>12</v>
      </c>
      <c r="B16" s="3">
        <v>1</v>
      </c>
      <c r="C16" s="3">
        <v>75</v>
      </c>
      <c r="D16" s="3" t="s">
        <v>126</v>
      </c>
      <c r="E16" s="3" t="s">
        <v>71</v>
      </c>
      <c r="F16" s="3" t="s">
        <v>19</v>
      </c>
      <c r="G16" s="1">
        <v>19340</v>
      </c>
      <c r="H16" s="3" t="s">
        <v>124</v>
      </c>
      <c r="I16" s="2">
        <v>73.6</v>
      </c>
      <c r="J16" s="29">
        <v>1.1837</v>
      </c>
      <c r="K16" s="3">
        <v>105</v>
      </c>
      <c r="L16" s="3">
        <v>110</v>
      </c>
      <c r="M16" s="3">
        <v>115</v>
      </c>
      <c r="N16" s="3"/>
      <c r="O16" s="3">
        <v>115</v>
      </c>
      <c r="P16" s="29">
        <f t="shared" si="0"/>
        <v>136.1255</v>
      </c>
      <c r="Q16" s="3" t="s">
        <v>183</v>
      </c>
    </row>
    <row r="17" spans="1:17" ht="12.75">
      <c r="A17" s="3">
        <v>12</v>
      </c>
      <c r="B17" s="3">
        <v>1</v>
      </c>
      <c r="C17" s="3">
        <v>82.5</v>
      </c>
      <c r="D17" s="3" t="s">
        <v>202</v>
      </c>
      <c r="E17" s="3" t="s">
        <v>56</v>
      </c>
      <c r="F17" s="3" t="s">
        <v>19</v>
      </c>
      <c r="G17" s="1">
        <v>26204</v>
      </c>
      <c r="H17" s="3" t="s">
        <v>21</v>
      </c>
      <c r="I17" s="2">
        <v>80.25</v>
      </c>
      <c r="J17" s="29">
        <v>0.6426</v>
      </c>
      <c r="K17" s="3">
        <v>200</v>
      </c>
      <c r="L17" s="3">
        <v>210</v>
      </c>
      <c r="M17" s="39">
        <v>220</v>
      </c>
      <c r="N17" s="3"/>
      <c r="O17" s="3">
        <v>210</v>
      </c>
      <c r="P17" s="29">
        <f t="shared" si="0"/>
        <v>134.946</v>
      </c>
      <c r="Q17" s="3" t="s">
        <v>184</v>
      </c>
    </row>
    <row r="18" spans="1:17" ht="12.75">
      <c r="A18" s="3">
        <v>12</v>
      </c>
      <c r="B18" s="3">
        <v>1</v>
      </c>
      <c r="C18" s="3">
        <v>82.5</v>
      </c>
      <c r="D18" s="3" t="s">
        <v>143</v>
      </c>
      <c r="E18" s="3" t="s">
        <v>144</v>
      </c>
      <c r="F18" s="3" t="s">
        <v>19</v>
      </c>
      <c r="G18" s="1">
        <v>25134</v>
      </c>
      <c r="H18" s="3" t="s">
        <v>22</v>
      </c>
      <c r="I18" s="2">
        <v>81.6</v>
      </c>
      <c r="J18" s="29">
        <v>0.6672</v>
      </c>
      <c r="K18" s="3">
        <v>155</v>
      </c>
      <c r="L18" s="39">
        <v>167.5</v>
      </c>
      <c r="M18" s="3">
        <v>170</v>
      </c>
      <c r="N18" s="3"/>
      <c r="O18" s="3">
        <v>170</v>
      </c>
      <c r="P18" s="29">
        <f t="shared" si="0"/>
        <v>113.424</v>
      </c>
      <c r="Q18" s="3"/>
    </row>
    <row r="19" spans="1:17" ht="12.75">
      <c r="A19" s="3">
        <v>12</v>
      </c>
      <c r="B19" s="3">
        <v>1</v>
      </c>
      <c r="C19" s="3">
        <v>82.5</v>
      </c>
      <c r="D19" s="3" t="s">
        <v>122</v>
      </c>
      <c r="E19" s="3" t="s">
        <v>125</v>
      </c>
      <c r="F19" s="3" t="s">
        <v>123</v>
      </c>
      <c r="G19" s="1">
        <v>19811</v>
      </c>
      <c r="H19" s="3" t="s">
        <v>124</v>
      </c>
      <c r="I19" s="2">
        <v>76</v>
      </c>
      <c r="J19" s="29">
        <v>1.1181</v>
      </c>
      <c r="K19" s="3">
        <v>90</v>
      </c>
      <c r="L19" s="39">
        <v>95</v>
      </c>
      <c r="M19" s="3">
        <v>100</v>
      </c>
      <c r="N19" s="3"/>
      <c r="O19" s="3">
        <v>110</v>
      </c>
      <c r="P19" s="29">
        <f t="shared" si="0"/>
        <v>122.99100000000001</v>
      </c>
      <c r="Q19" s="3"/>
    </row>
    <row r="20" spans="1:17" ht="12.75">
      <c r="A20" s="3">
        <v>12</v>
      </c>
      <c r="B20" s="3">
        <v>1</v>
      </c>
      <c r="C20" s="3">
        <v>82.5</v>
      </c>
      <c r="D20" s="3" t="s">
        <v>202</v>
      </c>
      <c r="E20" s="3" t="s">
        <v>56</v>
      </c>
      <c r="F20" s="3" t="s">
        <v>19</v>
      </c>
      <c r="G20" s="1">
        <v>26204</v>
      </c>
      <c r="H20" s="3" t="s">
        <v>20</v>
      </c>
      <c r="I20" s="2">
        <v>80.25</v>
      </c>
      <c r="J20" s="29">
        <v>0.6312</v>
      </c>
      <c r="K20" s="3">
        <v>200</v>
      </c>
      <c r="L20" s="3">
        <v>210</v>
      </c>
      <c r="M20" s="39">
        <v>220</v>
      </c>
      <c r="N20" s="3"/>
      <c r="O20" s="3">
        <v>210</v>
      </c>
      <c r="P20" s="29">
        <f t="shared" si="0"/>
        <v>132.552</v>
      </c>
      <c r="Q20" s="3" t="s">
        <v>173</v>
      </c>
    </row>
    <row r="21" spans="1:17" ht="12.75">
      <c r="A21" s="3">
        <v>5</v>
      </c>
      <c r="B21" s="3">
        <v>2</v>
      </c>
      <c r="C21" s="3">
        <v>82.5</v>
      </c>
      <c r="D21" s="3" t="s">
        <v>193</v>
      </c>
      <c r="E21" s="3" t="s">
        <v>194</v>
      </c>
      <c r="F21" s="3" t="s">
        <v>19</v>
      </c>
      <c r="G21" s="1">
        <v>33295</v>
      </c>
      <c r="H21" s="3" t="s">
        <v>20</v>
      </c>
      <c r="I21" s="2">
        <v>80.55</v>
      </c>
      <c r="J21" s="29">
        <v>0.6295</v>
      </c>
      <c r="K21" s="3">
        <v>145</v>
      </c>
      <c r="L21" s="3">
        <v>152.5</v>
      </c>
      <c r="M21" s="39">
        <v>160</v>
      </c>
      <c r="N21" s="3"/>
      <c r="O21" s="3">
        <v>152.5</v>
      </c>
      <c r="P21" s="29">
        <f t="shared" si="0"/>
        <v>95.99874999999999</v>
      </c>
      <c r="Q21" s="3"/>
    </row>
    <row r="22" spans="1:17" ht="12.75">
      <c r="A22" s="3">
        <v>12</v>
      </c>
      <c r="B22" s="3">
        <v>1</v>
      </c>
      <c r="C22" s="3">
        <v>90</v>
      </c>
      <c r="D22" s="3" t="s">
        <v>127</v>
      </c>
      <c r="E22" s="3" t="s">
        <v>71</v>
      </c>
      <c r="F22" s="3" t="s">
        <v>19</v>
      </c>
      <c r="G22" s="1">
        <v>27017</v>
      </c>
      <c r="H22" s="3" t="s">
        <v>21</v>
      </c>
      <c r="I22" s="2">
        <v>87.55</v>
      </c>
      <c r="J22" s="29">
        <v>0.597</v>
      </c>
      <c r="K22" s="3">
        <v>155</v>
      </c>
      <c r="L22" s="3">
        <v>165</v>
      </c>
      <c r="M22" s="3">
        <v>170</v>
      </c>
      <c r="N22" s="3"/>
      <c r="O22" s="3">
        <v>170</v>
      </c>
      <c r="P22" s="29">
        <f t="shared" si="0"/>
        <v>101.49</v>
      </c>
      <c r="Q22" s="3"/>
    </row>
    <row r="23" spans="1:17" ht="12.75">
      <c r="A23" s="3">
        <v>12</v>
      </c>
      <c r="B23" s="3">
        <v>1</v>
      </c>
      <c r="C23" s="3">
        <v>90</v>
      </c>
      <c r="D23" s="3" t="s">
        <v>145</v>
      </c>
      <c r="E23" s="3" t="s">
        <v>71</v>
      </c>
      <c r="F23" s="3" t="s">
        <v>19</v>
      </c>
      <c r="G23" s="1">
        <v>22814</v>
      </c>
      <c r="H23" s="3" t="s">
        <v>26</v>
      </c>
      <c r="I23" s="2">
        <v>86.75</v>
      </c>
      <c r="J23" s="29">
        <v>0.7417</v>
      </c>
      <c r="K23" s="3">
        <v>112.5</v>
      </c>
      <c r="L23" s="3">
        <v>117.5</v>
      </c>
      <c r="M23" s="3">
        <v>120</v>
      </c>
      <c r="N23" s="3"/>
      <c r="O23" s="3">
        <v>120</v>
      </c>
      <c r="P23" s="29">
        <f t="shared" si="0"/>
        <v>89.004</v>
      </c>
      <c r="Q23" s="3"/>
    </row>
    <row r="24" spans="1:17" ht="12.75">
      <c r="A24" s="3">
        <v>12</v>
      </c>
      <c r="B24" s="3">
        <v>1</v>
      </c>
      <c r="C24" s="3">
        <v>90</v>
      </c>
      <c r="D24" s="3" t="s">
        <v>145</v>
      </c>
      <c r="E24" s="3" t="s">
        <v>71</v>
      </c>
      <c r="F24" s="3" t="s">
        <v>19</v>
      </c>
      <c r="G24" s="1">
        <v>22814</v>
      </c>
      <c r="H24" s="3" t="s">
        <v>20</v>
      </c>
      <c r="I24" s="2">
        <v>86.75</v>
      </c>
      <c r="J24" s="29">
        <v>0.7417</v>
      </c>
      <c r="K24" s="3">
        <v>112.5</v>
      </c>
      <c r="L24" s="3">
        <v>117.5</v>
      </c>
      <c r="M24" s="3">
        <v>120</v>
      </c>
      <c r="N24" s="3"/>
      <c r="O24" s="3">
        <v>120</v>
      </c>
      <c r="P24" s="29">
        <f t="shared" si="0"/>
        <v>89.004</v>
      </c>
      <c r="Q24" s="3"/>
    </row>
    <row r="25" spans="1:17" ht="12.75">
      <c r="A25" s="3">
        <v>0</v>
      </c>
      <c r="B25" s="3" t="s">
        <v>171</v>
      </c>
      <c r="C25" s="3">
        <v>90</v>
      </c>
      <c r="D25" s="3" t="s">
        <v>135</v>
      </c>
      <c r="E25" s="3" t="s">
        <v>97</v>
      </c>
      <c r="F25" s="3" t="s">
        <v>19</v>
      </c>
      <c r="G25" s="1">
        <v>33016</v>
      </c>
      <c r="H25" s="3" t="s">
        <v>20</v>
      </c>
      <c r="I25" s="2">
        <v>87.75</v>
      </c>
      <c r="J25" s="29">
        <v>0.5943</v>
      </c>
      <c r="K25" s="39">
        <v>145</v>
      </c>
      <c r="L25" s="39">
        <v>145</v>
      </c>
      <c r="M25" s="39">
        <v>145</v>
      </c>
      <c r="N25" s="3"/>
      <c r="O25" s="3">
        <v>0</v>
      </c>
      <c r="P25" s="29">
        <f t="shared" si="0"/>
        <v>0</v>
      </c>
      <c r="Q25" s="3"/>
    </row>
    <row r="26" spans="1:17" ht="12.75">
      <c r="A26" s="3">
        <v>0</v>
      </c>
      <c r="B26" s="3" t="s">
        <v>171</v>
      </c>
      <c r="C26" s="3">
        <v>90</v>
      </c>
      <c r="D26" s="3" t="s">
        <v>190</v>
      </c>
      <c r="E26" s="3" t="s">
        <v>191</v>
      </c>
      <c r="F26" s="3" t="s">
        <v>19</v>
      </c>
      <c r="G26" s="1">
        <v>32321</v>
      </c>
      <c r="H26" s="3" t="s">
        <v>20</v>
      </c>
      <c r="I26" s="2">
        <v>89.55</v>
      </c>
      <c r="J26" s="29">
        <v>0.5869</v>
      </c>
      <c r="K26" s="39">
        <v>210</v>
      </c>
      <c r="L26" s="39">
        <v>0</v>
      </c>
      <c r="M26" s="39">
        <v>0</v>
      </c>
      <c r="N26" s="3"/>
      <c r="O26" s="3">
        <v>0</v>
      </c>
      <c r="P26" s="29">
        <f t="shared" si="0"/>
        <v>0</v>
      </c>
      <c r="Q26" s="3"/>
    </row>
    <row r="27" spans="1:17" ht="12.75">
      <c r="A27" s="3">
        <v>12</v>
      </c>
      <c r="B27" s="3">
        <v>1</v>
      </c>
      <c r="C27" s="3">
        <v>90</v>
      </c>
      <c r="D27" s="3" t="s">
        <v>134</v>
      </c>
      <c r="E27" s="3" t="s">
        <v>47</v>
      </c>
      <c r="F27" s="3" t="s">
        <v>19</v>
      </c>
      <c r="G27" s="1">
        <v>36070</v>
      </c>
      <c r="H27" s="3" t="s">
        <v>23</v>
      </c>
      <c r="I27" s="2">
        <v>85.5</v>
      </c>
      <c r="J27" s="29">
        <v>0.6831</v>
      </c>
      <c r="K27" s="3">
        <v>110</v>
      </c>
      <c r="L27" s="3">
        <v>115</v>
      </c>
      <c r="M27" s="3">
        <v>122.5</v>
      </c>
      <c r="N27" s="3"/>
      <c r="O27" s="3">
        <v>122.5</v>
      </c>
      <c r="P27" s="29">
        <f t="shared" si="0"/>
        <v>83.67975</v>
      </c>
      <c r="Q27" s="3"/>
    </row>
    <row r="28" spans="1:17" ht="12.75">
      <c r="A28" s="3">
        <v>12</v>
      </c>
      <c r="B28" s="3">
        <v>1</v>
      </c>
      <c r="C28" s="3">
        <v>90</v>
      </c>
      <c r="D28" s="3" t="s">
        <v>148</v>
      </c>
      <c r="E28" s="3" t="s">
        <v>56</v>
      </c>
      <c r="F28" s="3" t="s">
        <v>19</v>
      </c>
      <c r="G28" s="1">
        <v>35207</v>
      </c>
      <c r="H28" s="3" t="s">
        <v>111</v>
      </c>
      <c r="I28" s="2">
        <v>86.3</v>
      </c>
      <c r="J28" s="29">
        <v>0.6249</v>
      </c>
      <c r="K28" s="3">
        <v>140</v>
      </c>
      <c r="L28" s="39">
        <v>150</v>
      </c>
      <c r="M28" s="39">
        <v>150</v>
      </c>
      <c r="N28" s="3"/>
      <c r="O28" s="3">
        <v>140</v>
      </c>
      <c r="P28" s="29">
        <f t="shared" si="0"/>
        <v>87.486</v>
      </c>
      <c r="Q28" s="3"/>
    </row>
    <row r="29" spans="1:17" ht="12.75">
      <c r="A29" s="3">
        <v>12</v>
      </c>
      <c r="B29" s="3">
        <v>1</v>
      </c>
      <c r="C29" s="3">
        <v>100</v>
      </c>
      <c r="D29" s="3" t="s">
        <v>156</v>
      </c>
      <c r="E29" s="3" t="s">
        <v>81</v>
      </c>
      <c r="F29" s="3" t="s">
        <v>19</v>
      </c>
      <c r="G29" s="1">
        <v>34187</v>
      </c>
      <c r="H29" s="3" t="s">
        <v>25</v>
      </c>
      <c r="I29" s="2">
        <v>94.5</v>
      </c>
      <c r="J29" s="29">
        <v>0.5808</v>
      </c>
      <c r="K29" s="3">
        <v>200</v>
      </c>
      <c r="L29" s="39">
        <v>205</v>
      </c>
      <c r="M29" s="39">
        <v>210</v>
      </c>
      <c r="N29" s="3"/>
      <c r="O29" s="3">
        <v>200</v>
      </c>
      <c r="P29" s="29">
        <f t="shared" si="0"/>
        <v>116.16</v>
      </c>
      <c r="Q29" s="3"/>
    </row>
    <row r="30" spans="1:17" ht="12.75">
      <c r="A30" s="3">
        <v>12</v>
      </c>
      <c r="B30" s="3">
        <v>1</v>
      </c>
      <c r="C30" s="3">
        <v>100</v>
      </c>
      <c r="D30" s="3" t="s">
        <v>129</v>
      </c>
      <c r="E30" s="3" t="s">
        <v>71</v>
      </c>
      <c r="F30" s="3" t="s">
        <v>19</v>
      </c>
      <c r="G30" s="1">
        <v>26575</v>
      </c>
      <c r="H30" s="3" t="s">
        <v>21</v>
      </c>
      <c r="I30" s="2">
        <v>96.05</v>
      </c>
      <c r="J30" s="29">
        <v>0.5696</v>
      </c>
      <c r="K30" s="3">
        <v>132.5</v>
      </c>
      <c r="L30" s="3">
        <v>137.5</v>
      </c>
      <c r="M30" s="39">
        <v>142.5</v>
      </c>
      <c r="N30" s="3"/>
      <c r="O30" s="3">
        <v>137.5</v>
      </c>
      <c r="P30" s="29">
        <f t="shared" si="0"/>
        <v>78.32</v>
      </c>
      <c r="Q30" s="3"/>
    </row>
    <row r="31" spans="1:17" ht="12.75">
      <c r="A31" s="3">
        <v>12</v>
      </c>
      <c r="B31" s="3">
        <v>1</v>
      </c>
      <c r="C31" s="3">
        <v>100</v>
      </c>
      <c r="D31" s="3" t="s">
        <v>162</v>
      </c>
      <c r="E31" s="3" t="s">
        <v>28</v>
      </c>
      <c r="F31" s="3" t="s">
        <v>19</v>
      </c>
      <c r="G31" s="1">
        <v>25500</v>
      </c>
      <c r="H31" s="3" t="s">
        <v>22</v>
      </c>
      <c r="I31" s="2">
        <v>96.85</v>
      </c>
      <c r="J31" s="29">
        <v>0.5894</v>
      </c>
      <c r="K31" s="39">
        <v>195</v>
      </c>
      <c r="L31" s="3">
        <v>200</v>
      </c>
      <c r="M31" s="39">
        <v>0</v>
      </c>
      <c r="N31" s="3"/>
      <c r="O31" s="3">
        <v>200</v>
      </c>
      <c r="P31" s="29">
        <f t="shared" si="0"/>
        <v>117.88000000000001</v>
      </c>
      <c r="Q31" s="3"/>
    </row>
    <row r="32" spans="1:17" ht="12.75">
      <c r="A32" s="3">
        <v>5</v>
      </c>
      <c r="B32" s="3">
        <v>2</v>
      </c>
      <c r="C32" s="3">
        <v>100</v>
      </c>
      <c r="D32" s="3" t="s">
        <v>128</v>
      </c>
      <c r="E32" s="3" t="s">
        <v>71</v>
      </c>
      <c r="F32" s="3" t="s">
        <v>19</v>
      </c>
      <c r="G32" s="1">
        <v>24826</v>
      </c>
      <c r="H32" s="3" t="s">
        <v>22</v>
      </c>
      <c r="I32" s="2">
        <v>93.7</v>
      </c>
      <c r="J32" s="29">
        <v>0.6246</v>
      </c>
      <c r="K32" s="3">
        <v>155</v>
      </c>
      <c r="L32" s="3">
        <v>165</v>
      </c>
      <c r="M32" s="39">
        <v>170</v>
      </c>
      <c r="N32" s="3"/>
      <c r="O32" s="3">
        <v>165</v>
      </c>
      <c r="P32" s="29">
        <f t="shared" si="0"/>
        <v>103.05900000000001</v>
      </c>
      <c r="Q32" s="3"/>
    </row>
    <row r="33" spans="1:17" ht="12.75">
      <c r="A33" s="3">
        <v>12</v>
      </c>
      <c r="B33" s="3">
        <v>1</v>
      </c>
      <c r="C33" s="3">
        <v>100</v>
      </c>
      <c r="D33" s="3" t="s">
        <v>133</v>
      </c>
      <c r="E33" s="3" t="s">
        <v>125</v>
      </c>
      <c r="F33" s="3" t="s">
        <v>123</v>
      </c>
      <c r="G33" s="1">
        <v>31469</v>
      </c>
      <c r="H33" s="3" t="s">
        <v>20</v>
      </c>
      <c r="I33" s="2">
        <v>99.8</v>
      </c>
      <c r="J33" s="29">
        <v>0.5545</v>
      </c>
      <c r="K33" s="3">
        <v>230</v>
      </c>
      <c r="L33" s="3">
        <v>240</v>
      </c>
      <c r="M33" s="39">
        <v>250</v>
      </c>
      <c r="N33" s="3"/>
      <c r="O33" s="3">
        <v>240</v>
      </c>
      <c r="P33" s="29">
        <f t="shared" si="0"/>
        <v>133.07999999999998</v>
      </c>
      <c r="Q33" s="3" t="s">
        <v>172</v>
      </c>
    </row>
    <row r="34" spans="1:17" ht="12.75">
      <c r="A34" s="3">
        <v>5</v>
      </c>
      <c r="B34" s="3">
        <v>2</v>
      </c>
      <c r="C34" s="3">
        <v>100</v>
      </c>
      <c r="D34" s="3" t="s">
        <v>146</v>
      </c>
      <c r="E34" s="3" t="s">
        <v>71</v>
      </c>
      <c r="F34" s="3" t="s">
        <v>19</v>
      </c>
      <c r="G34" s="1">
        <v>32832</v>
      </c>
      <c r="H34" s="3" t="s">
        <v>20</v>
      </c>
      <c r="I34" s="2">
        <v>93.95</v>
      </c>
      <c r="J34" s="29">
        <v>0.571</v>
      </c>
      <c r="K34" s="3">
        <v>215</v>
      </c>
      <c r="L34" s="39">
        <v>222.5</v>
      </c>
      <c r="M34" s="39">
        <v>222.5</v>
      </c>
      <c r="N34" s="3"/>
      <c r="O34" s="3">
        <v>215</v>
      </c>
      <c r="P34" s="29">
        <f t="shared" si="0"/>
        <v>122.76499999999999</v>
      </c>
      <c r="Q34" s="3"/>
    </row>
    <row r="35" spans="1:17" ht="12.75">
      <c r="A35" s="3">
        <v>3</v>
      </c>
      <c r="B35" s="3">
        <v>3</v>
      </c>
      <c r="C35" s="3">
        <v>100</v>
      </c>
      <c r="D35" s="3" t="s">
        <v>162</v>
      </c>
      <c r="E35" s="3" t="s">
        <v>28</v>
      </c>
      <c r="F35" s="3" t="s">
        <v>19</v>
      </c>
      <c r="G35" s="1">
        <v>25500</v>
      </c>
      <c r="H35" s="3" t="s">
        <v>20</v>
      </c>
      <c r="I35" s="2">
        <v>96.85</v>
      </c>
      <c r="J35" s="29">
        <v>0.5624</v>
      </c>
      <c r="K35" s="39">
        <v>195</v>
      </c>
      <c r="L35" s="3">
        <v>200</v>
      </c>
      <c r="M35" s="39">
        <v>0</v>
      </c>
      <c r="N35" s="3"/>
      <c r="O35" s="3">
        <v>200</v>
      </c>
      <c r="P35" s="29">
        <f t="shared" si="0"/>
        <v>112.48</v>
      </c>
      <c r="Q35" s="3"/>
    </row>
    <row r="36" spans="1:17" ht="12.75">
      <c r="A36" s="3">
        <v>2</v>
      </c>
      <c r="B36" s="3">
        <v>4</v>
      </c>
      <c r="C36" s="3">
        <v>100</v>
      </c>
      <c r="D36" s="3" t="s">
        <v>142</v>
      </c>
      <c r="E36" s="3" t="s">
        <v>85</v>
      </c>
      <c r="F36" s="3" t="s">
        <v>19</v>
      </c>
      <c r="G36" s="1">
        <v>31731</v>
      </c>
      <c r="H36" s="3" t="s">
        <v>20</v>
      </c>
      <c r="I36" s="2">
        <v>94.3</v>
      </c>
      <c r="J36" s="29">
        <v>0.5701</v>
      </c>
      <c r="K36" s="3">
        <v>152.5</v>
      </c>
      <c r="L36" s="39">
        <v>160</v>
      </c>
      <c r="M36" s="39">
        <v>160</v>
      </c>
      <c r="N36" s="3"/>
      <c r="O36" s="3">
        <v>152.5</v>
      </c>
      <c r="P36" s="29">
        <f t="shared" si="0"/>
        <v>86.94025</v>
      </c>
      <c r="Q36" s="3"/>
    </row>
    <row r="37" spans="1:17" ht="12.75">
      <c r="A37" s="3">
        <v>1</v>
      </c>
      <c r="B37" s="3">
        <v>5</v>
      </c>
      <c r="C37" s="3">
        <v>100</v>
      </c>
      <c r="D37" s="3" t="s">
        <v>189</v>
      </c>
      <c r="E37" s="3" t="s">
        <v>71</v>
      </c>
      <c r="F37" s="3" t="s">
        <v>19</v>
      </c>
      <c r="G37" s="1">
        <v>30682</v>
      </c>
      <c r="H37" s="3" t="s">
        <v>20</v>
      </c>
      <c r="I37" s="2">
        <v>98.3</v>
      </c>
      <c r="J37" s="29">
        <v>0.5583</v>
      </c>
      <c r="K37" s="39">
        <v>150</v>
      </c>
      <c r="L37" s="3">
        <v>150</v>
      </c>
      <c r="M37" s="39">
        <v>155</v>
      </c>
      <c r="N37" s="3"/>
      <c r="O37" s="3">
        <v>150</v>
      </c>
      <c r="P37" s="29">
        <f t="shared" si="0"/>
        <v>83.745</v>
      </c>
      <c r="Q37" s="3"/>
    </row>
    <row r="38" spans="1:17" ht="12.75">
      <c r="A38" s="3">
        <v>12</v>
      </c>
      <c r="B38" s="3">
        <v>1</v>
      </c>
      <c r="C38" s="3">
        <v>110</v>
      </c>
      <c r="D38" s="3" t="s">
        <v>136</v>
      </c>
      <c r="E38" s="3" t="s">
        <v>47</v>
      </c>
      <c r="F38" s="3" t="s">
        <v>19</v>
      </c>
      <c r="G38" s="1">
        <v>25232</v>
      </c>
      <c r="H38" s="3" t="s">
        <v>22</v>
      </c>
      <c r="I38" s="2">
        <v>105.65</v>
      </c>
      <c r="J38" s="29">
        <v>0.58</v>
      </c>
      <c r="K38" s="3">
        <v>155</v>
      </c>
      <c r="L38" s="3">
        <v>165</v>
      </c>
      <c r="M38" s="39">
        <v>170</v>
      </c>
      <c r="N38" s="3"/>
      <c r="O38" s="3">
        <v>165</v>
      </c>
      <c r="P38" s="29">
        <f t="shared" si="0"/>
        <v>95.69999999999999</v>
      </c>
      <c r="Q38" s="3"/>
    </row>
    <row r="39" spans="1:17" ht="12.75">
      <c r="A39" s="3">
        <v>12</v>
      </c>
      <c r="B39" s="3">
        <v>1</v>
      </c>
      <c r="C39" s="3">
        <v>110</v>
      </c>
      <c r="D39" s="3" t="s">
        <v>163</v>
      </c>
      <c r="E39" s="3" t="s">
        <v>164</v>
      </c>
      <c r="F39" s="3" t="s">
        <v>19</v>
      </c>
      <c r="G39" s="1">
        <v>21257</v>
      </c>
      <c r="H39" s="3" t="s">
        <v>33</v>
      </c>
      <c r="I39" s="2">
        <v>100.1</v>
      </c>
      <c r="J39" s="29">
        <v>0.8196</v>
      </c>
      <c r="K39" s="3">
        <v>160</v>
      </c>
      <c r="L39" s="39">
        <v>170</v>
      </c>
      <c r="M39" s="39">
        <v>170</v>
      </c>
      <c r="N39" s="3"/>
      <c r="O39" s="3">
        <v>160</v>
      </c>
      <c r="P39" s="29">
        <f t="shared" si="0"/>
        <v>131.136</v>
      </c>
      <c r="Q39" s="3" t="s">
        <v>185</v>
      </c>
    </row>
    <row r="40" spans="1:17" ht="12.75">
      <c r="A40" s="3">
        <v>12</v>
      </c>
      <c r="B40" s="3">
        <v>1</v>
      </c>
      <c r="C40" s="3">
        <v>110</v>
      </c>
      <c r="D40" s="3" t="s">
        <v>192</v>
      </c>
      <c r="E40" s="3" t="s">
        <v>71</v>
      </c>
      <c r="F40" s="3" t="s">
        <v>19</v>
      </c>
      <c r="G40" s="1">
        <v>32680</v>
      </c>
      <c r="H40" s="3" t="s">
        <v>20</v>
      </c>
      <c r="I40" s="2">
        <v>109.45</v>
      </c>
      <c r="J40" s="29">
        <v>0.5371</v>
      </c>
      <c r="K40" s="3">
        <v>230</v>
      </c>
      <c r="L40" s="3">
        <v>235</v>
      </c>
      <c r="M40" s="39">
        <v>245</v>
      </c>
      <c r="N40" s="3"/>
      <c r="O40" s="3">
        <v>235</v>
      </c>
      <c r="P40" s="29">
        <f t="shared" si="0"/>
        <v>126.2185</v>
      </c>
      <c r="Q40" s="3"/>
    </row>
    <row r="41" spans="1:17" ht="12.75">
      <c r="A41" s="3">
        <v>5</v>
      </c>
      <c r="B41" s="3">
        <v>2</v>
      </c>
      <c r="C41" s="3">
        <v>110</v>
      </c>
      <c r="D41" s="3" t="s">
        <v>147</v>
      </c>
      <c r="E41" s="3" t="s">
        <v>71</v>
      </c>
      <c r="F41" s="3" t="s">
        <v>19</v>
      </c>
      <c r="G41" s="1">
        <v>27623</v>
      </c>
      <c r="H41" s="3" t="s">
        <v>20</v>
      </c>
      <c r="I41" s="2">
        <v>107.85</v>
      </c>
      <c r="J41" s="29">
        <v>0.5393</v>
      </c>
      <c r="K41" s="3">
        <v>225</v>
      </c>
      <c r="L41" s="3">
        <v>230</v>
      </c>
      <c r="M41" s="39">
        <v>235</v>
      </c>
      <c r="N41" s="3"/>
      <c r="O41" s="3">
        <v>230</v>
      </c>
      <c r="P41" s="29">
        <f t="shared" si="0"/>
        <v>124.039</v>
      </c>
      <c r="Q41" s="3"/>
    </row>
    <row r="42" spans="1:17" ht="12.75">
      <c r="A42" s="3">
        <v>3</v>
      </c>
      <c r="B42" s="3">
        <v>3</v>
      </c>
      <c r="C42" s="3">
        <v>110</v>
      </c>
      <c r="D42" s="3" t="s">
        <v>188</v>
      </c>
      <c r="E42" s="3" t="s">
        <v>39</v>
      </c>
      <c r="F42" s="3" t="s">
        <v>19</v>
      </c>
      <c r="G42" s="1">
        <v>28993</v>
      </c>
      <c r="H42" s="3" t="s">
        <v>20</v>
      </c>
      <c r="I42" s="2">
        <v>102.95</v>
      </c>
      <c r="J42" s="29">
        <v>0.5475</v>
      </c>
      <c r="K42" s="3">
        <v>205</v>
      </c>
      <c r="L42" s="39">
        <v>212.5</v>
      </c>
      <c r="M42" s="39">
        <v>212.5</v>
      </c>
      <c r="N42" s="3"/>
      <c r="O42" s="3">
        <v>205</v>
      </c>
      <c r="P42" s="29">
        <f t="shared" si="0"/>
        <v>112.2375</v>
      </c>
      <c r="Q42" s="3"/>
    </row>
    <row r="43" spans="1:17" ht="12.75">
      <c r="A43" s="3">
        <v>2</v>
      </c>
      <c r="B43" s="3">
        <v>4</v>
      </c>
      <c r="C43" s="3">
        <v>110</v>
      </c>
      <c r="D43" s="3" t="s">
        <v>159</v>
      </c>
      <c r="E43" s="3" t="s">
        <v>56</v>
      </c>
      <c r="F43" s="3" t="s">
        <v>19</v>
      </c>
      <c r="G43" s="1">
        <v>29118</v>
      </c>
      <c r="H43" s="3" t="s">
        <v>20</v>
      </c>
      <c r="I43" s="2">
        <v>103.45</v>
      </c>
      <c r="J43" s="29">
        <v>0.5465</v>
      </c>
      <c r="K43" s="3">
        <v>205</v>
      </c>
      <c r="L43" s="39">
        <v>210</v>
      </c>
      <c r="M43" s="39">
        <v>210</v>
      </c>
      <c r="N43" s="3"/>
      <c r="O43" s="3">
        <v>205</v>
      </c>
      <c r="P43" s="29">
        <f t="shared" si="0"/>
        <v>112.0325</v>
      </c>
      <c r="Q43" s="3"/>
    </row>
    <row r="44" spans="1:17" ht="12.75">
      <c r="A44" s="3">
        <v>1</v>
      </c>
      <c r="B44" s="3">
        <v>5</v>
      </c>
      <c r="C44" s="3">
        <v>110</v>
      </c>
      <c r="D44" s="3" t="s">
        <v>203</v>
      </c>
      <c r="E44" s="3" t="s">
        <v>52</v>
      </c>
      <c r="F44" s="3" t="s">
        <v>19</v>
      </c>
      <c r="G44" s="1">
        <v>31651</v>
      </c>
      <c r="H44" s="3" t="s">
        <v>20</v>
      </c>
      <c r="I44" s="2">
        <v>104.65</v>
      </c>
      <c r="J44" s="29">
        <v>0.5443</v>
      </c>
      <c r="K44" s="3">
        <v>195</v>
      </c>
      <c r="L44" s="3">
        <v>202.5</v>
      </c>
      <c r="M44" s="39">
        <v>210</v>
      </c>
      <c r="N44" s="3"/>
      <c r="O44" s="3">
        <v>202.5</v>
      </c>
      <c r="P44" s="29">
        <f t="shared" si="0"/>
        <v>110.22075</v>
      </c>
      <c r="Q44" s="3"/>
    </row>
    <row r="45" spans="1:17" ht="12.75">
      <c r="A45" s="3">
        <v>12</v>
      </c>
      <c r="B45" s="3">
        <v>1</v>
      </c>
      <c r="C45" s="3">
        <v>125</v>
      </c>
      <c r="D45" s="3" t="s">
        <v>121</v>
      </c>
      <c r="E45" s="3" t="s">
        <v>81</v>
      </c>
      <c r="F45" s="3" t="s">
        <v>19</v>
      </c>
      <c r="G45" s="1">
        <v>27533</v>
      </c>
      <c r="H45" s="3" t="s">
        <v>21</v>
      </c>
      <c r="I45" s="2">
        <v>120.7</v>
      </c>
      <c r="J45" s="29">
        <v>0.5263</v>
      </c>
      <c r="K45" s="3">
        <v>170</v>
      </c>
      <c r="L45" s="3">
        <v>180</v>
      </c>
      <c r="M45" s="39">
        <v>185</v>
      </c>
      <c r="N45" s="3"/>
      <c r="O45" s="3">
        <v>180</v>
      </c>
      <c r="P45" s="29">
        <f t="shared" si="0"/>
        <v>94.734</v>
      </c>
      <c r="Q45" s="3"/>
    </row>
    <row r="46" spans="1:17" ht="12.75">
      <c r="A46" s="3">
        <v>12</v>
      </c>
      <c r="B46" s="3">
        <v>1</v>
      </c>
      <c r="C46" s="3">
        <v>125</v>
      </c>
      <c r="D46" s="3" t="s">
        <v>204</v>
      </c>
      <c r="E46" s="3" t="s">
        <v>71</v>
      </c>
      <c r="F46" s="3" t="s">
        <v>19</v>
      </c>
      <c r="G46" s="1">
        <v>31116</v>
      </c>
      <c r="H46" s="3" t="s">
        <v>20</v>
      </c>
      <c r="I46" s="2">
        <v>122</v>
      </c>
      <c r="J46" s="29">
        <v>0.5249</v>
      </c>
      <c r="K46" s="3">
        <v>230</v>
      </c>
      <c r="L46" s="39">
        <v>237.5</v>
      </c>
      <c r="M46" s="39">
        <v>0</v>
      </c>
      <c r="N46" s="3"/>
      <c r="O46" s="3">
        <v>230</v>
      </c>
      <c r="P46" s="29">
        <f t="shared" si="0"/>
        <v>120.727</v>
      </c>
      <c r="Q46" s="3"/>
    </row>
    <row r="47" spans="1:17" ht="12.75">
      <c r="A47" s="3">
        <v>5</v>
      </c>
      <c r="B47" s="3">
        <v>2</v>
      </c>
      <c r="C47" s="3">
        <v>125</v>
      </c>
      <c r="D47" s="3" t="s">
        <v>157</v>
      </c>
      <c r="E47" s="3" t="s">
        <v>158</v>
      </c>
      <c r="F47" s="3" t="s">
        <v>19</v>
      </c>
      <c r="G47" s="1">
        <v>30182</v>
      </c>
      <c r="H47" s="3" t="s">
        <v>20</v>
      </c>
      <c r="I47" s="2">
        <v>113</v>
      </c>
      <c r="J47" s="29">
        <v>0.5332</v>
      </c>
      <c r="K47" s="3">
        <v>215</v>
      </c>
      <c r="L47" s="3">
        <v>225</v>
      </c>
      <c r="M47" s="39">
        <v>232.5</v>
      </c>
      <c r="N47" s="3"/>
      <c r="O47" s="3">
        <v>225</v>
      </c>
      <c r="P47" s="29">
        <f t="shared" si="0"/>
        <v>119.97</v>
      </c>
      <c r="Q47" s="3"/>
    </row>
    <row r="48" spans="1:17" ht="12.75">
      <c r="A48" s="3">
        <v>3</v>
      </c>
      <c r="B48" s="3">
        <v>3</v>
      </c>
      <c r="C48" s="3">
        <v>125</v>
      </c>
      <c r="D48" s="3" t="s">
        <v>121</v>
      </c>
      <c r="E48" s="3" t="s">
        <v>81</v>
      </c>
      <c r="F48" s="3" t="s">
        <v>19</v>
      </c>
      <c r="G48" s="1">
        <v>27533</v>
      </c>
      <c r="H48" s="3" t="s">
        <v>20</v>
      </c>
      <c r="I48" s="2">
        <v>120.7</v>
      </c>
      <c r="J48" s="29">
        <v>0.5263</v>
      </c>
      <c r="K48" s="3">
        <v>170</v>
      </c>
      <c r="L48" s="3">
        <v>180</v>
      </c>
      <c r="M48" s="39">
        <v>185</v>
      </c>
      <c r="N48" s="3"/>
      <c r="O48" s="3">
        <v>180</v>
      </c>
      <c r="P48" s="29">
        <f t="shared" si="0"/>
        <v>94.734</v>
      </c>
      <c r="Q48" s="3"/>
    </row>
    <row r="49" spans="1:17" ht="12.75">
      <c r="A49" s="3">
        <v>0</v>
      </c>
      <c r="B49" s="3" t="s">
        <v>171</v>
      </c>
      <c r="C49" s="3">
        <v>125</v>
      </c>
      <c r="D49" s="3" t="s">
        <v>242</v>
      </c>
      <c r="E49" s="3" t="s">
        <v>61</v>
      </c>
      <c r="F49" s="3" t="s">
        <v>19</v>
      </c>
      <c r="G49" s="1">
        <v>31687</v>
      </c>
      <c r="H49" s="3" t="s">
        <v>20</v>
      </c>
      <c r="I49" s="2">
        <v>114.3</v>
      </c>
      <c r="J49" s="29">
        <v>0.532</v>
      </c>
      <c r="K49" s="39">
        <v>190</v>
      </c>
      <c r="L49" s="39">
        <v>0</v>
      </c>
      <c r="M49" s="39">
        <v>0</v>
      </c>
      <c r="N49" s="3"/>
      <c r="O49" s="3">
        <v>0</v>
      </c>
      <c r="P49" s="29">
        <f t="shared" si="0"/>
        <v>0</v>
      </c>
      <c r="Q49" s="3"/>
    </row>
    <row r="50" spans="1:17" ht="12.75">
      <c r="A50" s="3">
        <v>12</v>
      </c>
      <c r="B50" s="3">
        <v>1</v>
      </c>
      <c r="C50" s="3">
        <v>140</v>
      </c>
      <c r="D50" s="3" t="s">
        <v>131</v>
      </c>
      <c r="E50" s="3" t="s">
        <v>91</v>
      </c>
      <c r="F50" s="3" t="s">
        <v>19</v>
      </c>
      <c r="G50" s="1">
        <v>26343</v>
      </c>
      <c r="H50" s="3" t="s">
        <v>21</v>
      </c>
      <c r="I50" s="2">
        <v>128.3</v>
      </c>
      <c r="J50" s="29">
        <v>0.5263</v>
      </c>
      <c r="K50" s="3">
        <v>220</v>
      </c>
      <c r="L50" s="3">
        <v>230</v>
      </c>
      <c r="M50" s="39">
        <v>240</v>
      </c>
      <c r="N50" s="3"/>
      <c r="O50" s="3">
        <v>230</v>
      </c>
      <c r="P50" s="29">
        <f t="shared" si="0"/>
        <v>121.04899999999999</v>
      </c>
      <c r="Q50" s="3"/>
    </row>
    <row r="51" spans="1:17" ht="12.75">
      <c r="A51" s="3"/>
      <c r="B51" s="3"/>
      <c r="C51" s="3"/>
      <c r="D51" s="28" t="s">
        <v>176</v>
      </c>
      <c r="E51" s="28" t="s">
        <v>168</v>
      </c>
      <c r="F51" s="3"/>
      <c r="G51" s="1"/>
      <c r="H51" s="3"/>
      <c r="I51" s="2"/>
      <c r="J51" s="29"/>
      <c r="K51" s="3"/>
      <c r="L51" s="3"/>
      <c r="M51" s="39"/>
      <c r="N51" s="3"/>
      <c r="O51" s="3"/>
      <c r="P51" s="29"/>
      <c r="Q51" s="3"/>
    </row>
    <row r="52" spans="1:17" ht="12.75">
      <c r="A52" s="3">
        <v>0</v>
      </c>
      <c r="B52" s="3" t="s">
        <v>171</v>
      </c>
      <c r="C52" s="3">
        <v>67.5</v>
      </c>
      <c r="D52" s="3" t="s">
        <v>165</v>
      </c>
      <c r="E52" s="3" t="s">
        <v>52</v>
      </c>
      <c r="F52" s="3" t="s">
        <v>19</v>
      </c>
      <c r="G52" s="1">
        <v>32933</v>
      </c>
      <c r="H52" s="3" t="s">
        <v>20</v>
      </c>
      <c r="I52" s="2">
        <v>66.35</v>
      </c>
      <c r="J52" s="29">
        <v>0.7918</v>
      </c>
      <c r="K52" s="39">
        <v>125</v>
      </c>
      <c r="L52" s="39">
        <v>125</v>
      </c>
      <c r="M52" s="39">
        <v>125</v>
      </c>
      <c r="N52" s="3"/>
      <c r="O52" s="3">
        <v>0</v>
      </c>
      <c r="P52" s="29">
        <f>O52*J52</f>
        <v>0</v>
      </c>
      <c r="Q52" s="3"/>
    </row>
    <row r="53" spans="1:17" ht="12.75">
      <c r="A53" s="3"/>
      <c r="B53" s="3"/>
      <c r="C53" s="3"/>
      <c r="D53" s="3"/>
      <c r="E53" s="28" t="s">
        <v>170</v>
      </c>
      <c r="F53" s="3"/>
      <c r="G53" s="1"/>
      <c r="H53" s="3"/>
      <c r="I53" s="2"/>
      <c r="J53" s="29"/>
      <c r="K53" s="39"/>
      <c r="L53" s="39"/>
      <c r="M53" s="39"/>
      <c r="N53" s="3"/>
      <c r="O53" s="3"/>
      <c r="P53" s="29"/>
      <c r="Q53" s="3"/>
    </row>
    <row r="54" spans="1:17" ht="12.75">
      <c r="A54" s="3">
        <v>12</v>
      </c>
      <c r="B54" s="3">
        <v>1</v>
      </c>
      <c r="C54" s="3">
        <v>60</v>
      </c>
      <c r="D54" s="3" t="s">
        <v>205</v>
      </c>
      <c r="E54" s="3" t="s">
        <v>71</v>
      </c>
      <c r="F54" s="3" t="s">
        <v>19</v>
      </c>
      <c r="G54" s="1">
        <v>36342</v>
      </c>
      <c r="H54" s="3" t="s">
        <v>24</v>
      </c>
      <c r="I54" s="2">
        <v>58.65</v>
      </c>
      <c r="J54" s="29">
        <v>0.9829</v>
      </c>
      <c r="K54" s="3">
        <v>125</v>
      </c>
      <c r="L54" s="3">
        <v>135</v>
      </c>
      <c r="M54" s="3">
        <v>137.5</v>
      </c>
      <c r="N54" s="39">
        <v>140</v>
      </c>
      <c r="O54" s="3">
        <v>137.5</v>
      </c>
      <c r="P54" s="29">
        <f aca="true" t="shared" si="1" ref="P54:P71">O54*J54</f>
        <v>135.14875</v>
      </c>
      <c r="Q54" s="3"/>
    </row>
    <row r="55" spans="1:17" ht="12.75">
      <c r="A55" s="3">
        <v>12</v>
      </c>
      <c r="B55" s="3">
        <v>1</v>
      </c>
      <c r="C55" s="3">
        <v>67.5</v>
      </c>
      <c r="D55" s="3" t="s">
        <v>152</v>
      </c>
      <c r="E55" s="3" t="s">
        <v>153</v>
      </c>
      <c r="F55" s="3" t="s">
        <v>19</v>
      </c>
      <c r="G55" s="1">
        <v>16597</v>
      </c>
      <c r="H55" s="3" t="s">
        <v>154</v>
      </c>
      <c r="I55" s="2">
        <v>66.3</v>
      </c>
      <c r="J55" s="29">
        <v>1.5108</v>
      </c>
      <c r="K55" s="3">
        <v>95</v>
      </c>
      <c r="L55" s="3">
        <v>100</v>
      </c>
      <c r="M55" s="3">
        <v>105</v>
      </c>
      <c r="N55" s="3"/>
      <c r="O55" s="3">
        <v>105</v>
      </c>
      <c r="P55" s="29">
        <f t="shared" si="1"/>
        <v>158.634</v>
      </c>
      <c r="Q55" s="3" t="s">
        <v>185</v>
      </c>
    </row>
    <row r="56" spans="1:17" ht="12.75">
      <c r="A56" s="3">
        <v>12</v>
      </c>
      <c r="B56" s="3">
        <v>1</v>
      </c>
      <c r="C56" s="3">
        <v>82.5</v>
      </c>
      <c r="D56" s="3" t="s">
        <v>202</v>
      </c>
      <c r="E56" s="3" t="s">
        <v>56</v>
      </c>
      <c r="F56" s="3" t="s">
        <v>19</v>
      </c>
      <c r="G56" s="1">
        <v>26204</v>
      </c>
      <c r="H56" s="3" t="s">
        <v>21</v>
      </c>
      <c r="I56" s="2">
        <v>80.25</v>
      </c>
      <c r="J56" s="29">
        <v>0.6426</v>
      </c>
      <c r="K56" s="3">
        <v>240</v>
      </c>
      <c r="L56" s="3">
        <v>250</v>
      </c>
      <c r="M56" s="39">
        <v>0</v>
      </c>
      <c r="N56" s="3"/>
      <c r="O56" s="3">
        <v>250</v>
      </c>
      <c r="P56" s="29">
        <f t="shared" si="1"/>
        <v>160.64999999999998</v>
      </c>
      <c r="Q56" s="3" t="s">
        <v>184</v>
      </c>
    </row>
    <row r="57" spans="1:17" ht="12.75">
      <c r="A57" s="3">
        <v>12</v>
      </c>
      <c r="B57" s="3">
        <v>1</v>
      </c>
      <c r="C57" s="3">
        <v>82.5</v>
      </c>
      <c r="D57" s="3" t="s">
        <v>202</v>
      </c>
      <c r="E57" s="3" t="s">
        <v>56</v>
      </c>
      <c r="F57" s="3" t="s">
        <v>19</v>
      </c>
      <c r="G57" s="1">
        <v>26204</v>
      </c>
      <c r="H57" s="3" t="s">
        <v>20</v>
      </c>
      <c r="I57" s="2">
        <v>80.25</v>
      </c>
      <c r="J57" s="29">
        <v>0.6312</v>
      </c>
      <c r="K57" s="3">
        <v>240</v>
      </c>
      <c r="L57" s="3">
        <v>250</v>
      </c>
      <c r="M57" s="39">
        <v>0</v>
      </c>
      <c r="N57" s="3"/>
      <c r="O57" s="3">
        <v>250</v>
      </c>
      <c r="P57" s="29">
        <f t="shared" si="1"/>
        <v>157.79999999999998</v>
      </c>
      <c r="Q57" s="3" t="s">
        <v>173</v>
      </c>
    </row>
    <row r="58" spans="1:17" ht="12.75">
      <c r="A58" s="3">
        <v>12</v>
      </c>
      <c r="B58" s="3">
        <v>1</v>
      </c>
      <c r="C58" s="3">
        <v>90</v>
      </c>
      <c r="D58" s="3" t="s">
        <v>206</v>
      </c>
      <c r="E58" s="3" t="s">
        <v>88</v>
      </c>
      <c r="F58" s="3" t="s">
        <v>19</v>
      </c>
      <c r="G58" s="1">
        <v>27367</v>
      </c>
      <c r="H58" s="3" t="s">
        <v>20</v>
      </c>
      <c r="I58" s="2">
        <v>89.8</v>
      </c>
      <c r="J58" s="29">
        <v>0.5861</v>
      </c>
      <c r="K58" s="3">
        <v>215</v>
      </c>
      <c r="L58" s="3">
        <v>222.5</v>
      </c>
      <c r="M58" s="39">
        <v>240</v>
      </c>
      <c r="N58" s="3"/>
      <c r="O58" s="3">
        <v>222.5</v>
      </c>
      <c r="P58" s="29">
        <f t="shared" si="1"/>
        <v>130.40724999999998</v>
      </c>
      <c r="Q58" s="3"/>
    </row>
    <row r="59" spans="1:17" ht="12.75">
      <c r="A59" s="3">
        <v>5</v>
      </c>
      <c r="B59" s="3">
        <v>2</v>
      </c>
      <c r="C59" s="3">
        <v>90</v>
      </c>
      <c r="D59" s="3" t="s">
        <v>160</v>
      </c>
      <c r="E59" s="3" t="s">
        <v>56</v>
      </c>
      <c r="F59" s="3" t="s">
        <v>19</v>
      </c>
      <c r="G59" s="1">
        <v>32713</v>
      </c>
      <c r="H59" s="3" t="s">
        <v>20</v>
      </c>
      <c r="I59" s="2">
        <v>85.8</v>
      </c>
      <c r="J59" s="29">
        <v>0.6031</v>
      </c>
      <c r="K59" s="3">
        <v>210</v>
      </c>
      <c r="L59" s="3">
        <v>220</v>
      </c>
      <c r="M59" s="39">
        <v>225</v>
      </c>
      <c r="N59" s="3"/>
      <c r="O59" s="3">
        <v>220</v>
      </c>
      <c r="P59" s="29">
        <f t="shared" si="1"/>
        <v>132.682</v>
      </c>
      <c r="Q59" s="3"/>
    </row>
    <row r="60" spans="1:17" ht="12.75">
      <c r="A60" s="3">
        <v>3</v>
      </c>
      <c r="B60" s="3">
        <v>3</v>
      </c>
      <c r="C60" s="3">
        <v>90</v>
      </c>
      <c r="D60" s="3" t="s">
        <v>149</v>
      </c>
      <c r="E60" s="3" t="s">
        <v>150</v>
      </c>
      <c r="F60" s="3" t="s">
        <v>19</v>
      </c>
      <c r="G60" s="1">
        <v>31728</v>
      </c>
      <c r="H60" s="3" t="s">
        <v>20</v>
      </c>
      <c r="I60" s="2">
        <v>90</v>
      </c>
      <c r="J60" s="29">
        <v>0.5853</v>
      </c>
      <c r="K60" s="3">
        <v>200</v>
      </c>
      <c r="L60" s="39">
        <v>220</v>
      </c>
      <c r="M60" s="39">
        <v>0</v>
      </c>
      <c r="N60" s="3"/>
      <c r="O60" s="3">
        <v>200</v>
      </c>
      <c r="P60" s="29">
        <f t="shared" si="1"/>
        <v>117.06</v>
      </c>
      <c r="Q60" s="3"/>
    </row>
    <row r="61" spans="1:17" ht="12.75">
      <c r="A61" s="3">
        <v>12</v>
      </c>
      <c r="B61" s="3">
        <v>1</v>
      </c>
      <c r="C61" s="3">
        <v>100</v>
      </c>
      <c r="D61" s="3" t="s">
        <v>163</v>
      </c>
      <c r="E61" s="3" t="s">
        <v>164</v>
      </c>
      <c r="F61" s="3" t="s">
        <v>19</v>
      </c>
      <c r="G61" s="1">
        <v>21257</v>
      </c>
      <c r="H61" s="3" t="s">
        <v>33</v>
      </c>
      <c r="I61" s="2">
        <v>99.85</v>
      </c>
      <c r="J61" s="29">
        <v>0.8207</v>
      </c>
      <c r="K61" s="39">
        <v>240</v>
      </c>
      <c r="L61" s="3">
        <v>240</v>
      </c>
      <c r="M61" s="3">
        <v>257.5</v>
      </c>
      <c r="N61" s="39">
        <v>272.5</v>
      </c>
      <c r="O61" s="3">
        <v>257.5</v>
      </c>
      <c r="P61" s="29">
        <f t="shared" si="1"/>
        <v>211.33025</v>
      </c>
      <c r="Q61" s="3" t="s">
        <v>183</v>
      </c>
    </row>
    <row r="62" spans="1:17" ht="12.75">
      <c r="A62" s="3">
        <v>12</v>
      </c>
      <c r="B62" s="3">
        <v>1</v>
      </c>
      <c r="C62" s="3">
        <v>110</v>
      </c>
      <c r="D62" s="3" t="s">
        <v>107</v>
      </c>
      <c r="E62" s="3" t="s">
        <v>104</v>
      </c>
      <c r="F62" s="3" t="s">
        <v>105</v>
      </c>
      <c r="G62" s="1">
        <v>26599</v>
      </c>
      <c r="H62" s="3" t="s">
        <v>21</v>
      </c>
      <c r="I62" s="2">
        <v>101.75</v>
      </c>
      <c r="J62" s="29">
        <v>0.5549</v>
      </c>
      <c r="K62" s="3">
        <v>190</v>
      </c>
      <c r="L62" s="3">
        <v>220</v>
      </c>
      <c r="M62" s="39">
        <v>235</v>
      </c>
      <c r="N62" s="3"/>
      <c r="O62" s="3">
        <v>220</v>
      </c>
      <c r="P62" s="29">
        <f t="shared" si="1"/>
        <v>122.07799999999999</v>
      </c>
      <c r="Q62" s="3"/>
    </row>
    <row r="63" spans="1:17" ht="12.75">
      <c r="A63" s="3">
        <v>12</v>
      </c>
      <c r="B63" s="3">
        <v>1</v>
      </c>
      <c r="C63" s="3">
        <v>110</v>
      </c>
      <c r="D63" s="3" t="s">
        <v>207</v>
      </c>
      <c r="E63" s="3" t="s">
        <v>56</v>
      </c>
      <c r="F63" s="3" t="s">
        <v>19</v>
      </c>
      <c r="G63" s="1">
        <v>29369</v>
      </c>
      <c r="H63" s="3" t="s">
        <v>20</v>
      </c>
      <c r="I63" s="2">
        <v>104.65</v>
      </c>
      <c r="J63" s="29">
        <v>0.5443</v>
      </c>
      <c r="K63" s="39">
        <v>250</v>
      </c>
      <c r="L63" s="3">
        <v>250</v>
      </c>
      <c r="M63" s="3">
        <v>260</v>
      </c>
      <c r="N63" s="3"/>
      <c r="O63" s="3">
        <v>260</v>
      </c>
      <c r="P63" s="29">
        <f t="shared" si="1"/>
        <v>141.518</v>
      </c>
      <c r="Q63" s="3"/>
    </row>
    <row r="64" spans="1:17" ht="12.75">
      <c r="A64" s="3">
        <v>0</v>
      </c>
      <c r="B64" s="3" t="s">
        <v>171</v>
      </c>
      <c r="C64" s="3">
        <v>110</v>
      </c>
      <c r="D64" s="3" t="s">
        <v>192</v>
      </c>
      <c r="E64" s="3" t="s">
        <v>71</v>
      </c>
      <c r="F64" s="3" t="s">
        <v>19</v>
      </c>
      <c r="G64" s="1">
        <v>32680</v>
      </c>
      <c r="H64" s="3" t="s">
        <v>20</v>
      </c>
      <c r="I64" s="2">
        <v>109.45</v>
      </c>
      <c r="J64" s="29">
        <v>0.5371</v>
      </c>
      <c r="K64" s="39">
        <v>260</v>
      </c>
      <c r="L64" s="39">
        <v>0</v>
      </c>
      <c r="M64" s="39">
        <v>0</v>
      </c>
      <c r="N64" s="3"/>
      <c r="O64" s="3">
        <v>0</v>
      </c>
      <c r="P64" s="29">
        <f t="shared" si="1"/>
        <v>0</v>
      </c>
      <c r="Q64" s="3"/>
    </row>
    <row r="65" spans="1:17" ht="12.75">
      <c r="A65" s="3">
        <v>12</v>
      </c>
      <c r="B65" s="3">
        <v>1</v>
      </c>
      <c r="C65" s="3">
        <v>125</v>
      </c>
      <c r="D65" s="3" t="s">
        <v>140</v>
      </c>
      <c r="E65" s="3" t="s">
        <v>97</v>
      </c>
      <c r="F65" s="3" t="s">
        <v>19</v>
      </c>
      <c r="G65" s="1">
        <v>33454</v>
      </c>
      <c r="H65" s="3" t="s">
        <v>25</v>
      </c>
      <c r="I65" s="2">
        <v>114.4</v>
      </c>
      <c r="J65" s="29">
        <v>0.5319</v>
      </c>
      <c r="K65" s="3">
        <v>245</v>
      </c>
      <c r="L65" s="39">
        <v>255</v>
      </c>
      <c r="M65" s="3">
        <v>260</v>
      </c>
      <c r="N65" s="3"/>
      <c r="O65" s="3">
        <v>260</v>
      </c>
      <c r="P65" s="29">
        <f t="shared" si="1"/>
        <v>138.294</v>
      </c>
      <c r="Q65" s="3"/>
    </row>
    <row r="66" spans="1:17" ht="12.75">
      <c r="A66" s="3">
        <v>12</v>
      </c>
      <c r="B66" s="3">
        <v>1</v>
      </c>
      <c r="C66" s="3">
        <v>125</v>
      </c>
      <c r="D66" s="3" t="s">
        <v>187</v>
      </c>
      <c r="E66" s="3" t="s">
        <v>61</v>
      </c>
      <c r="F66" s="3" t="s">
        <v>19</v>
      </c>
      <c r="G66" s="1">
        <v>22251</v>
      </c>
      <c r="H66" s="3" t="s">
        <v>26</v>
      </c>
      <c r="I66" s="2">
        <v>119.9</v>
      </c>
      <c r="J66" s="29">
        <v>0.701</v>
      </c>
      <c r="K66" s="3">
        <v>140</v>
      </c>
      <c r="L66" s="3">
        <v>150</v>
      </c>
      <c r="M66" s="39">
        <v>0</v>
      </c>
      <c r="N66" s="3"/>
      <c r="O66" s="3">
        <v>150</v>
      </c>
      <c r="P66" s="29">
        <f t="shared" si="1"/>
        <v>105.14999999999999</v>
      </c>
      <c r="Q66" s="3"/>
    </row>
    <row r="67" spans="1:17" ht="12.75">
      <c r="A67" s="3">
        <v>12</v>
      </c>
      <c r="B67" s="3">
        <v>1</v>
      </c>
      <c r="C67" s="3">
        <v>125</v>
      </c>
      <c r="D67" s="3" t="s">
        <v>130</v>
      </c>
      <c r="E67" s="3" t="s">
        <v>114</v>
      </c>
      <c r="F67" s="3" t="s">
        <v>19</v>
      </c>
      <c r="G67" s="1">
        <v>28355</v>
      </c>
      <c r="H67" s="3" t="s">
        <v>20</v>
      </c>
      <c r="I67" s="2">
        <v>123.3</v>
      </c>
      <c r="J67" s="29">
        <v>0.5234</v>
      </c>
      <c r="K67" s="39">
        <v>270</v>
      </c>
      <c r="L67" s="3">
        <v>280</v>
      </c>
      <c r="M67" s="39">
        <v>307.5</v>
      </c>
      <c r="N67" s="3"/>
      <c r="O67" s="3">
        <v>280</v>
      </c>
      <c r="P67" s="29">
        <f t="shared" si="1"/>
        <v>146.552</v>
      </c>
      <c r="Q67" s="3" t="s">
        <v>174</v>
      </c>
    </row>
    <row r="68" spans="1:17" ht="12.75">
      <c r="A68" s="3">
        <v>5</v>
      </c>
      <c r="B68" s="3">
        <v>2</v>
      </c>
      <c r="C68" s="3">
        <v>125</v>
      </c>
      <c r="D68" s="3" t="s">
        <v>139</v>
      </c>
      <c r="E68" s="3" t="s">
        <v>67</v>
      </c>
      <c r="F68" s="3" t="s">
        <v>19</v>
      </c>
      <c r="G68" s="1">
        <v>27840</v>
      </c>
      <c r="H68" s="3" t="s">
        <v>20</v>
      </c>
      <c r="I68" s="2">
        <v>123.5</v>
      </c>
      <c r="J68" s="29">
        <v>0.5231</v>
      </c>
      <c r="K68" s="3">
        <v>260</v>
      </c>
      <c r="L68" s="3">
        <v>280</v>
      </c>
      <c r="M68" s="39">
        <v>290</v>
      </c>
      <c r="N68" s="3"/>
      <c r="O68" s="3">
        <v>280</v>
      </c>
      <c r="P68" s="29">
        <f t="shared" si="1"/>
        <v>146.468</v>
      </c>
      <c r="Q68" s="3"/>
    </row>
    <row r="69" spans="1:17" ht="12.75">
      <c r="A69" s="3">
        <v>3</v>
      </c>
      <c r="B69" s="3">
        <v>3</v>
      </c>
      <c r="C69" s="3">
        <v>125</v>
      </c>
      <c r="D69" s="3" t="s">
        <v>140</v>
      </c>
      <c r="E69" s="3" t="s">
        <v>97</v>
      </c>
      <c r="F69" s="3" t="s">
        <v>19</v>
      </c>
      <c r="G69" s="1">
        <v>33454</v>
      </c>
      <c r="H69" s="3" t="s">
        <v>20</v>
      </c>
      <c r="I69" s="2">
        <v>114.4</v>
      </c>
      <c r="J69" s="29">
        <v>0.5319</v>
      </c>
      <c r="K69" s="3">
        <v>245</v>
      </c>
      <c r="L69" s="39">
        <v>255</v>
      </c>
      <c r="M69" s="3">
        <v>260</v>
      </c>
      <c r="N69" s="3"/>
      <c r="O69" s="3">
        <v>260</v>
      </c>
      <c r="P69" s="29">
        <f t="shared" si="1"/>
        <v>138.294</v>
      </c>
      <c r="Q69" s="3"/>
    </row>
    <row r="70" spans="1:17" ht="12.75">
      <c r="A70" s="3">
        <v>12</v>
      </c>
      <c r="B70" s="3">
        <v>1</v>
      </c>
      <c r="C70" s="3">
        <v>140</v>
      </c>
      <c r="D70" s="3" t="s">
        <v>155</v>
      </c>
      <c r="E70" s="3" t="s">
        <v>71</v>
      </c>
      <c r="F70" s="3" t="s">
        <v>19</v>
      </c>
      <c r="G70" s="1">
        <v>27308</v>
      </c>
      <c r="H70" s="3" t="s">
        <v>21</v>
      </c>
      <c r="I70" s="2">
        <v>130.6</v>
      </c>
      <c r="J70" s="29">
        <v>0.5143</v>
      </c>
      <c r="K70" s="3">
        <v>290</v>
      </c>
      <c r="L70" s="3">
        <v>300</v>
      </c>
      <c r="M70" s="39">
        <v>322.5</v>
      </c>
      <c r="N70" s="3"/>
      <c r="O70" s="3">
        <v>300</v>
      </c>
      <c r="P70" s="29">
        <f t="shared" si="1"/>
        <v>154.29</v>
      </c>
      <c r="Q70" s="3"/>
    </row>
    <row r="71" spans="1:17" ht="12.75">
      <c r="A71" s="3">
        <v>12</v>
      </c>
      <c r="B71" s="3">
        <v>1</v>
      </c>
      <c r="C71" s="3">
        <v>140</v>
      </c>
      <c r="D71" s="3" t="s">
        <v>208</v>
      </c>
      <c r="E71" s="3" t="s">
        <v>39</v>
      </c>
      <c r="F71" s="3" t="s">
        <v>19</v>
      </c>
      <c r="G71" s="1">
        <v>29590</v>
      </c>
      <c r="H71" s="3" t="s">
        <v>20</v>
      </c>
      <c r="I71" s="2">
        <v>130.6</v>
      </c>
      <c r="J71" s="29">
        <v>0.5143</v>
      </c>
      <c r="K71" s="3">
        <v>340</v>
      </c>
      <c r="L71" s="3">
        <v>370</v>
      </c>
      <c r="M71" s="39">
        <v>400</v>
      </c>
      <c r="N71" s="3"/>
      <c r="O71" s="3">
        <v>370</v>
      </c>
      <c r="P71" s="29">
        <f t="shared" si="1"/>
        <v>190.291</v>
      </c>
      <c r="Q71" s="3" t="s">
        <v>172</v>
      </c>
    </row>
  </sheetData>
  <sheetProtection/>
  <mergeCells count="12">
    <mergeCell ref="G3:G4"/>
    <mergeCell ref="H3:H4"/>
    <mergeCell ref="I3:I4"/>
    <mergeCell ref="J3:J4"/>
    <mergeCell ref="K3:P3"/>
    <mergeCell ref="Q3:Q4"/>
    <mergeCell ref="A3:A4"/>
    <mergeCell ref="B3:B4"/>
    <mergeCell ref="C3:C4"/>
    <mergeCell ref="D3:D4"/>
    <mergeCell ref="E3:E4"/>
    <mergeCell ref="F3:F4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P18"/>
  <sheetViews>
    <sheetView zoomScale="75" zoomScaleNormal="75" zoomScalePageLayoutView="0" workbookViewId="0" topLeftCell="A1">
      <selection activeCell="F21" sqref="F21"/>
    </sheetView>
  </sheetViews>
  <sheetFormatPr defaultColWidth="9.00390625" defaultRowHeight="12.75"/>
  <cols>
    <col min="1" max="1" width="4.875" style="9" customWidth="1"/>
    <col min="2" max="2" width="6.00390625" style="9" customWidth="1"/>
    <col min="3" max="3" width="5.875" style="9" bestFit="1" customWidth="1"/>
    <col min="4" max="4" width="27.625" style="9" customWidth="1"/>
    <col min="5" max="5" width="31.625" style="9" customWidth="1"/>
    <col min="6" max="6" width="12.125" style="9" bestFit="1" customWidth="1"/>
    <col min="7" max="7" width="11.25390625" style="9" customWidth="1"/>
    <col min="8" max="8" width="14.125" style="9" customWidth="1"/>
    <col min="9" max="9" width="8.75390625" style="10" bestFit="1" customWidth="1"/>
    <col min="10" max="10" width="7.625" style="23" customWidth="1"/>
    <col min="11" max="11" width="6.625" style="9" customWidth="1"/>
    <col min="12" max="13" width="7.00390625" style="4" bestFit="1" customWidth="1"/>
    <col min="14" max="14" width="1.875" style="9" bestFit="1" customWidth="1"/>
    <col min="15" max="15" width="7.00390625" style="12" bestFit="1" customWidth="1"/>
    <col min="16" max="16" width="9.875" style="23" customWidth="1"/>
    <col min="17" max="19" width="7.00390625" style="9" bestFit="1" customWidth="1"/>
    <col min="20" max="20" width="1.875" style="9" bestFit="1" customWidth="1"/>
    <col min="21" max="21" width="7.00390625" style="12" bestFit="1" customWidth="1"/>
    <col min="22" max="22" width="9.875" style="23" customWidth="1"/>
    <col min="23" max="23" width="8.00390625" style="12" customWidth="1"/>
    <col min="24" max="24" width="9.875" style="23" bestFit="1" customWidth="1"/>
    <col min="25" max="25" width="12.125" style="9" customWidth="1"/>
    <col min="26" max="16384" width="9.125" style="9" customWidth="1"/>
  </cols>
  <sheetData>
    <row r="1" spans="5:23" ht="20.25">
      <c r="E1" s="5" t="s">
        <v>307</v>
      </c>
      <c r="F1" s="5"/>
      <c r="G1" s="7"/>
      <c r="I1" s="6"/>
      <c r="J1" s="22"/>
      <c r="K1" s="5"/>
      <c r="L1" s="31"/>
      <c r="M1" s="31"/>
      <c r="N1" s="5"/>
      <c r="O1" s="5"/>
      <c r="P1" s="32"/>
      <c r="Q1" s="5"/>
      <c r="R1" s="5"/>
      <c r="S1" s="5"/>
      <c r="T1" s="5"/>
      <c r="U1" s="17"/>
      <c r="W1" s="9"/>
    </row>
    <row r="2" spans="4:24" s="18" customFormat="1" ht="12" thickBot="1">
      <c r="D2" s="13"/>
      <c r="E2" s="13"/>
      <c r="F2" s="13"/>
      <c r="G2" s="13"/>
      <c r="H2" s="13"/>
      <c r="I2" s="16"/>
      <c r="J2" s="24"/>
      <c r="K2" s="13"/>
      <c r="L2" s="33"/>
      <c r="M2" s="33"/>
      <c r="N2" s="13"/>
      <c r="O2" s="13"/>
      <c r="P2" s="24"/>
      <c r="Q2" s="13"/>
      <c r="R2" s="13"/>
      <c r="S2" s="13"/>
      <c r="T2" s="13"/>
      <c r="U2" s="19"/>
      <c r="V2" s="25"/>
      <c r="X2" s="25"/>
    </row>
    <row r="3" spans="1:25" ht="12.75">
      <c r="A3" s="50" t="s">
        <v>18</v>
      </c>
      <c r="B3" s="52" t="s">
        <v>8</v>
      </c>
      <c r="C3" s="52" t="s">
        <v>2</v>
      </c>
      <c r="D3" s="52" t="s">
        <v>3</v>
      </c>
      <c r="E3" s="52" t="s">
        <v>10</v>
      </c>
      <c r="F3" s="52" t="s">
        <v>11</v>
      </c>
      <c r="G3" s="52" t="s">
        <v>7</v>
      </c>
      <c r="H3" s="52" t="s">
        <v>4</v>
      </c>
      <c r="I3" s="54" t="s">
        <v>1</v>
      </c>
      <c r="J3" s="56" t="s">
        <v>0</v>
      </c>
      <c r="K3" s="58" t="s">
        <v>308</v>
      </c>
      <c r="L3" s="58"/>
      <c r="M3" s="58"/>
      <c r="N3" s="58"/>
      <c r="O3" s="58"/>
      <c r="P3" s="58"/>
      <c r="Q3" s="58" t="s">
        <v>309</v>
      </c>
      <c r="R3" s="58"/>
      <c r="S3" s="58"/>
      <c r="T3" s="58"/>
      <c r="U3" s="58"/>
      <c r="V3" s="58"/>
      <c r="W3" s="58" t="s">
        <v>15</v>
      </c>
      <c r="X3" s="58"/>
      <c r="Y3" s="59" t="s">
        <v>9</v>
      </c>
    </row>
    <row r="4" spans="1:25" s="11" customFormat="1" ht="11.25">
      <c r="A4" s="51"/>
      <c r="B4" s="53"/>
      <c r="C4" s="53"/>
      <c r="D4" s="53"/>
      <c r="E4" s="53"/>
      <c r="F4" s="53"/>
      <c r="G4" s="53"/>
      <c r="H4" s="53"/>
      <c r="I4" s="55"/>
      <c r="J4" s="57"/>
      <c r="K4" s="26">
        <v>1</v>
      </c>
      <c r="L4" s="35">
        <v>2</v>
      </c>
      <c r="M4" s="35">
        <v>3</v>
      </c>
      <c r="N4" s="26">
        <v>4</v>
      </c>
      <c r="O4" s="26" t="s">
        <v>6</v>
      </c>
      <c r="P4" s="27" t="s">
        <v>0</v>
      </c>
      <c r="Q4" s="26">
        <v>1</v>
      </c>
      <c r="R4" s="26">
        <v>2</v>
      </c>
      <c r="S4" s="26">
        <v>3</v>
      </c>
      <c r="T4" s="26">
        <v>4</v>
      </c>
      <c r="U4" s="26" t="s">
        <v>6</v>
      </c>
      <c r="V4" s="27" t="s">
        <v>0</v>
      </c>
      <c r="W4" s="26" t="s">
        <v>17</v>
      </c>
      <c r="X4" s="27" t="s">
        <v>0</v>
      </c>
      <c r="Y4" s="60"/>
    </row>
    <row r="5" spans="1:25" ht="12.75" customHeight="1">
      <c r="A5" s="3"/>
      <c r="B5" s="3"/>
      <c r="C5" s="3"/>
      <c r="D5" s="28" t="s">
        <v>168</v>
      </c>
      <c r="E5" s="3"/>
      <c r="F5" s="3"/>
      <c r="G5" s="1"/>
      <c r="H5" s="3"/>
      <c r="I5" s="2"/>
      <c r="J5" s="29"/>
      <c r="K5" s="3"/>
      <c r="L5" s="8"/>
      <c r="M5" s="8"/>
      <c r="N5" s="3"/>
      <c r="O5" s="3"/>
      <c r="P5" s="29"/>
      <c r="Q5" s="3"/>
      <c r="R5" s="3"/>
      <c r="S5" s="3"/>
      <c r="T5" s="3"/>
      <c r="U5" s="3"/>
      <c r="V5" s="29"/>
      <c r="W5" s="3"/>
      <c r="X5" s="29"/>
      <c r="Y5" s="3"/>
    </row>
    <row r="6" spans="1:25" ht="12.75" customHeight="1">
      <c r="A6" s="3"/>
      <c r="B6" s="3">
        <v>1</v>
      </c>
      <c r="C6" s="3">
        <v>60</v>
      </c>
      <c r="D6" s="3" t="s">
        <v>310</v>
      </c>
      <c r="E6" s="3" t="s">
        <v>196</v>
      </c>
      <c r="F6" s="3" t="s">
        <v>19</v>
      </c>
      <c r="G6" s="1">
        <v>36299</v>
      </c>
      <c r="H6" s="3" t="s">
        <v>20</v>
      </c>
      <c r="I6" s="2">
        <v>53.6</v>
      </c>
      <c r="J6" s="29">
        <v>0.9462</v>
      </c>
      <c r="K6" s="3">
        <v>20</v>
      </c>
      <c r="L6" s="8">
        <v>25</v>
      </c>
      <c r="M6" s="8">
        <v>30</v>
      </c>
      <c r="N6" s="3"/>
      <c r="O6" s="3">
        <v>30</v>
      </c>
      <c r="P6" s="29">
        <f>O6*J6</f>
        <v>28.386000000000003</v>
      </c>
      <c r="Q6" s="3">
        <v>20</v>
      </c>
      <c r="R6" s="3">
        <v>25</v>
      </c>
      <c r="S6" s="3">
        <v>30</v>
      </c>
      <c r="T6" s="3"/>
      <c r="U6" s="3">
        <v>30</v>
      </c>
      <c r="V6" s="29">
        <f>U6*J6</f>
        <v>28.386000000000003</v>
      </c>
      <c r="W6" s="3">
        <f>U6+O6</f>
        <v>60</v>
      </c>
      <c r="X6" s="29">
        <f>W6*J6</f>
        <v>56.772000000000006</v>
      </c>
      <c r="Y6" s="3"/>
    </row>
    <row r="7" spans="1:68" s="20" customFormat="1" ht="12.75" customHeight="1">
      <c r="A7" s="3"/>
      <c r="B7" s="3">
        <v>2</v>
      </c>
      <c r="C7" s="3">
        <v>60</v>
      </c>
      <c r="D7" s="3" t="s">
        <v>197</v>
      </c>
      <c r="E7" s="3" t="s">
        <v>196</v>
      </c>
      <c r="F7" s="3" t="s">
        <v>19</v>
      </c>
      <c r="G7" s="1">
        <v>37575</v>
      </c>
      <c r="H7" s="3" t="s">
        <v>20</v>
      </c>
      <c r="I7" s="2">
        <v>37.75</v>
      </c>
      <c r="J7" s="29">
        <v>1.1756</v>
      </c>
      <c r="K7" s="8">
        <v>11</v>
      </c>
      <c r="L7" s="15">
        <v>13.5</v>
      </c>
      <c r="M7" s="14">
        <v>14.5</v>
      </c>
      <c r="N7" s="3"/>
      <c r="O7" s="3">
        <v>14.5</v>
      </c>
      <c r="P7" s="29">
        <f>O7*J7</f>
        <v>17.0462</v>
      </c>
      <c r="Q7" s="8">
        <v>11</v>
      </c>
      <c r="R7" s="8">
        <v>12.5</v>
      </c>
      <c r="S7" s="8">
        <v>14.5</v>
      </c>
      <c r="T7" s="3"/>
      <c r="U7" s="3">
        <v>14.5</v>
      </c>
      <c r="V7" s="29">
        <f>U7*J7</f>
        <v>17.0462</v>
      </c>
      <c r="W7" s="3">
        <f>U7+O7</f>
        <v>29</v>
      </c>
      <c r="X7" s="29">
        <f>W7*J7</f>
        <v>34.0924</v>
      </c>
      <c r="Y7" s="3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21"/>
    </row>
    <row r="8" spans="1:25" ht="12.75">
      <c r="A8" s="3"/>
      <c r="B8" s="3">
        <v>3</v>
      </c>
      <c r="C8" s="3">
        <v>60</v>
      </c>
      <c r="D8" s="3" t="s">
        <v>195</v>
      </c>
      <c r="E8" s="3" t="s">
        <v>196</v>
      </c>
      <c r="F8" s="3" t="s">
        <v>19</v>
      </c>
      <c r="G8" s="1">
        <v>38149</v>
      </c>
      <c r="H8" s="3" t="s">
        <v>20</v>
      </c>
      <c r="I8" s="2">
        <v>37.15</v>
      </c>
      <c r="J8" s="29">
        <v>1.1756</v>
      </c>
      <c r="K8" s="15">
        <v>11</v>
      </c>
      <c r="L8" s="8">
        <v>13.5</v>
      </c>
      <c r="M8" s="14">
        <v>14.5</v>
      </c>
      <c r="N8" s="3"/>
      <c r="O8" s="3">
        <v>14.5</v>
      </c>
      <c r="P8" s="29">
        <f>O8*J8</f>
        <v>17.0462</v>
      </c>
      <c r="Q8" s="3">
        <v>11</v>
      </c>
      <c r="R8" s="39">
        <v>12.5</v>
      </c>
      <c r="S8" s="39">
        <v>14.5</v>
      </c>
      <c r="T8" s="3"/>
      <c r="U8" s="3">
        <v>11</v>
      </c>
      <c r="V8" s="29">
        <f>U8*J8</f>
        <v>12.9316</v>
      </c>
      <c r="W8" s="3">
        <f>U8+O8</f>
        <v>25.5</v>
      </c>
      <c r="X8" s="29">
        <f>W8*J8</f>
        <v>29.9778</v>
      </c>
      <c r="Y8" s="3"/>
    </row>
    <row r="9" spans="1:25" ht="12.75">
      <c r="A9" s="3"/>
      <c r="B9" s="3"/>
      <c r="C9" s="3"/>
      <c r="D9" s="28" t="s">
        <v>170</v>
      </c>
      <c r="E9" s="3"/>
      <c r="F9" s="3"/>
      <c r="G9" s="1"/>
      <c r="H9" s="3"/>
      <c r="I9" s="2"/>
      <c r="J9" s="29"/>
      <c r="K9" s="15"/>
      <c r="L9" s="8"/>
      <c r="M9" s="14"/>
      <c r="N9" s="3"/>
      <c r="O9" s="3"/>
      <c r="P9" s="29"/>
      <c r="Q9" s="3"/>
      <c r="R9" s="39"/>
      <c r="S9" s="39"/>
      <c r="T9" s="3"/>
      <c r="U9" s="3"/>
      <c r="V9" s="29"/>
      <c r="W9" s="3"/>
      <c r="X9" s="29"/>
      <c r="Y9" s="3"/>
    </row>
    <row r="10" spans="1:25" ht="12.75">
      <c r="A10" s="3"/>
      <c r="B10" s="3">
        <v>1</v>
      </c>
      <c r="C10" s="3">
        <v>82.5</v>
      </c>
      <c r="D10" s="3" t="s">
        <v>312</v>
      </c>
      <c r="E10" s="3" t="s">
        <v>52</v>
      </c>
      <c r="F10" s="3" t="s">
        <v>19</v>
      </c>
      <c r="G10" s="1">
        <v>29025</v>
      </c>
      <c r="H10" s="3" t="s">
        <v>20</v>
      </c>
      <c r="I10" s="2">
        <v>77.2</v>
      </c>
      <c r="J10" s="29">
        <v>0.6498</v>
      </c>
      <c r="K10" s="3">
        <v>77.5</v>
      </c>
      <c r="L10" s="14">
        <v>82.5</v>
      </c>
      <c r="M10" s="14">
        <v>85</v>
      </c>
      <c r="N10" s="3"/>
      <c r="O10" s="28">
        <v>85</v>
      </c>
      <c r="P10" s="29">
        <f aca="true" t="shared" si="0" ref="P10:P18">O10*J10</f>
        <v>55.233000000000004</v>
      </c>
      <c r="Q10" s="3">
        <v>45</v>
      </c>
      <c r="R10" s="3">
        <v>52.5</v>
      </c>
      <c r="S10" s="39">
        <v>57.5</v>
      </c>
      <c r="T10" s="3"/>
      <c r="U10" s="28">
        <v>52.5</v>
      </c>
      <c r="V10" s="29">
        <f aca="true" t="shared" si="1" ref="V10:V18">U10*J10</f>
        <v>34.1145</v>
      </c>
      <c r="W10" s="3">
        <f aca="true" t="shared" si="2" ref="W10:W18">U10+O10</f>
        <v>137.5</v>
      </c>
      <c r="X10" s="29">
        <f aca="true" t="shared" si="3" ref="X10:X18">W10*J10</f>
        <v>89.34750000000001</v>
      </c>
      <c r="Y10" s="3" t="s">
        <v>174</v>
      </c>
    </row>
    <row r="11" spans="1:25" ht="12.75">
      <c r="A11" s="3"/>
      <c r="B11" s="3">
        <v>2</v>
      </c>
      <c r="C11" s="3">
        <v>82.5</v>
      </c>
      <c r="D11" s="3" t="s">
        <v>199</v>
      </c>
      <c r="E11" s="3" t="s">
        <v>196</v>
      </c>
      <c r="F11" s="3" t="s">
        <v>19</v>
      </c>
      <c r="G11" s="1">
        <v>37476</v>
      </c>
      <c r="H11" s="3" t="s">
        <v>20</v>
      </c>
      <c r="I11" s="2">
        <v>47</v>
      </c>
      <c r="J11" s="29">
        <v>1.0742</v>
      </c>
      <c r="K11" s="8">
        <v>25</v>
      </c>
      <c r="L11" s="15">
        <v>30</v>
      </c>
      <c r="M11" s="14">
        <v>37.5</v>
      </c>
      <c r="N11" s="3"/>
      <c r="O11" s="3">
        <v>37.5</v>
      </c>
      <c r="P11" s="29">
        <f t="shared" si="0"/>
        <v>40.2825</v>
      </c>
      <c r="Q11" s="8">
        <v>20</v>
      </c>
      <c r="R11" s="8">
        <v>25</v>
      </c>
      <c r="S11" s="8">
        <v>30</v>
      </c>
      <c r="T11" s="3"/>
      <c r="U11" s="3">
        <v>30</v>
      </c>
      <c r="V11" s="29">
        <f t="shared" si="1"/>
        <v>32.226</v>
      </c>
      <c r="W11" s="3">
        <f t="shared" si="2"/>
        <v>67.5</v>
      </c>
      <c r="X11" s="29">
        <f t="shared" si="3"/>
        <v>72.5085</v>
      </c>
      <c r="Y11" s="3"/>
    </row>
    <row r="12" spans="1:25" ht="12.75">
      <c r="A12" s="3"/>
      <c r="B12" s="3">
        <v>3</v>
      </c>
      <c r="C12" s="3">
        <v>82.5</v>
      </c>
      <c r="D12" s="3" t="s">
        <v>200</v>
      </c>
      <c r="E12" s="3" t="s">
        <v>196</v>
      </c>
      <c r="F12" s="3" t="s">
        <v>19</v>
      </c>
      <c r="G12" s="1">
        <v>36853</v>
      </c>
      <c r="H12" s="3" t="s">
        <v>20</v>
      </c>
      <c r="I12" s="2">
        <v>53.4</v>
      </c>
      <c r="J12" s="29">
        <v>0.9227</v>
      </c>
      <c r="K12" s="15">
        <v>25</v>
      </c>
      <c r="L12" s="3">
        <v>35</v>
      </c>
      <c r="M12" s="39">
        <v>42.5</v>
      </c>
      <c r="N12" s="3"/>
      <c r="O12" s="3">
        <v>35</v>
      </c>
      <c r="P12" s="29">
        <f t="shared" si="0"/>
        <v>32.2945</v>
      </c>
      <c r="Q12" s="3">
        <v>25</v>
      </c>
      <c r="R12" s="3">
        <v>30</v>
      </c>
      <c r="S12" s="3">
        <v>32.5</v>
      </c>
      <c r="T12" s="3"/>
      <c r="U12" s="3">
        <v>32.5</v>
      </c>
      <c r="V12" s="29">
        <f t="shared" si="1"/>
        <v>29.98775</v>
      </c>
      <c r="W12" s="3">
        <f t="shared" si="2"/>
        <v>67.5</v>
      </c>
      <c r="X12" s="29">
        <f t="shared" si="3"/>
        <v>62.28225</v>
      </c>
      <c r="Y12" s="3"/>
    </row>
    <row r="13" spans="2:68" s="3" customFormat="1" ht="12.75">
      <c r="B13" s="3">
        <v>1</v>
      </c>
      <c r="C13" s="3">
        <v>100</v>
      </c>
      <c r="D13" s="3" t="s">
        <v>313</v>
      </c>
      <c r="E13" s="3" t="s">
        <v>266</v>
      </c>
      <c r="F13" s="3" t="s">
        <v>19</v>
      </c>
      <c r="G13" s="1">
        <v>26857</v>
      </c>
      <c r="H13" s="3" t="s">
        <v>20</v>
      </c>
      <c r="I13" s="2">
        <v>87.75</v>
      </c>
      <c r="J13" s="29">
        <v>0.5943</v>
      </c>
      <c r="K13" s="39">
        <v>80</v>
      </c>
      <c r="L13" s="14">
        <v>82.5</v>
      </c>
      <c r="M13" s="14">
        <v>87.5</v>
      </c>
      <c r="O13" s="28">
        <v>87.5</v>
      </c>
      <c r="P13" s="29">
        <f t="shared" si="0"/>
        <v>52.001250000000006</v>
      </c>
      <c r="Q13" s="3">
        <v>57.5</v>
      </c>
      <c r="R13" s="3">
        <v>62.5</v>
      </c>
      <c r="S13" s="3">
        <v>65</v>
      </c>
      <c r="U13" s="28">
        <v>65</v>
      </c>
      <c r="V13" s="29">
        <f t="shared" si="1"/>
        <v>38.6295</v>
      </c>
      <c r="W13" s="3">
        <f t="shared" si="2"/>
        <v>152.5</v>
      </c>
      <c r="X13" s="29">
        <f t="shared" si="3"/>
        <v>90.63075</v>
      </c>
      <c r="Y13" s="3" t="s">
        <v>172</v>
      </c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30"/>
    </row>
    <row r="14" spans="2:68" s="3" customFormat="1" ht="12.75">
      <c r="B14" s="3">
        <v>2</v>
      </c>
      <c r="C14" s="3">
        <v>100</v>
      </c>
      <c r="D14" s="3" t="s">
        <v>90</v>
      </c>
      <c r="E14" s="3" t="s">
        <v>91</v>
      </c>
      <c r="F14" s="3" t="s">
        <v>19</v>
      </c>
      <c r="G14" s="1">
        <v>31598</v>
      </c>
      <c r="H14" s="3" t="s">
        <v>20</v>
      </c>
      <c r="I14" s="2">
        <v>87.25</v>
      </c>
      <c r="J14" s="29">
        <v>0.5965</v>
      </c>
      <c r="K14" s="8">
        <v>75</v>
      </c>
      <c r="L14" s="8">
        <v>80</v>
      </c>
      <c r="M14" s="8">
        <v>85</v>
      </c>
      <c r="O14" s="3">
        <v>85</v>
      </c>
      <c r="P14" s="29">
        <f t="shared" si="0"/>
        <v>50.7025</v>
      </c>
      <c r="Q14" s="3">
        <v>55</v>
      </c>
      <c r="R14" s="3">
        <v>62.5</v>
      </c>
      <c r="S14" s="3">
        <v>65</v>
      </c>
      <c r="U14" s="3">
        <v>65</v>
      </c>
      <c r="V14" s="29">
        <f t="shared" si="1"/>
        <v>38.7725</v>
      </c>
      <c r="W14" s="3">
        <f t="shared" si="2"/>
        <v>150</v>
      </c>
      <c r="X14" s="29">
        <f t="shared" si="3"/>
        <v>89.47500000000001</v>
      </c>
      <c r="Y14" s="3" t="s">
        <v>173</v>
      </c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30"/>
    </row>
    <row r="15" spans="2:68" s="3" customFormat="1" ht="12.75" customHeight="1">
      <c r="B15" s="3">
        <v>3</v>
      </c>
      <c r="C15" s="3">
        <v>100</v>
      </c>
      <c r="D15" s="3" t="s">
        <v>314</v>
      </c>
      <c r="E15" s="3" t="s">
        <v>196</v>
      </c>
      <c r="F15" s="3" t="s">
        <v>19</v>
      </c>
      <c r="G15" s="1">
        <v>35786</v>
      </c>
      <c r="H15" s="3" t="s">
        <v>20</v>
      </c>
      <c r="I15" s="2">
        <v>87.95</v>
      </c>
      <c r="J15" s="29">
        <v>0.5935</v>
      </c>
      <c r="K15" s="3">
        <v>60</v>
      </c>
      <c r="L15" s="14">
        <v>70</v>
      </c>
      <c r="M15" s="14">
        <v>75</v>
      </c>
      <c r="O15" s="28">
        <v>75</v>
      </c>
      <c r="P15" s="29">
        <f t="shared" si="0"/>
        <v>44.5125</v>
      </c>
      <c r="Q15" s="3">
        <v>60</v>
      </c>
      <c r="R15" s="39">
        <v>65</v>
      </c>
      <c r="S15" s="3">
        <v>65</v>
      </c>
      <c r="U15" s="28">
        <v>65</v>
      </c>
      <c r="V15" s="29">
        <f t="shared" si="1"/>
        <v>38.5775</v>
      </c>
      <c r="W15" s="3">
        <f t="shared" si="2"/>
        <v>140</v>
      </c>
      <c r="X15" s="29">
        <f t="shared" si="3"/>
        <v>83.09</v>
      </c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30"/>
    </row>
    <row r="16" spans="1:25" ht="12.75">
      <c r="A16" s="3"/>
      <c r="B16" s="3">
        <v>4</v>
      </c>
      <c r="C16" s="3">
        <v>100</v>
      </c>
      <c r="D16" s="3" t="s">
        <v>135</v>
      </c>
      <c r="E16" s="3" t="s">
        <v>97</v>
      </c>
      <c r="F16" s="3" t="s">
        <v>19</v>
      </c>
      <c r="G16" s="1">
        <v>33016</v>
      </c>
      <c r="H16" s="3" t="s">
        <v>20</v>
      </c>
      <c r="I16" s="2">
        <v>87.45</v>
      </c>
      <c r="J16" s="29">
        <v>0.5956</v>
      </c>
      <c r="K16" s="8">
        <v>70</v>
      </c>
      <c r="L16" s="8">
        <v>77.5</v>
      </c>
      <c r="M16" s="39">
        <v>82.5</v>
      </c>
      <c r="N16" s="3"/>
      <c r="O16" s="3">
        <v>77.5</v>
      </c>
      <c r="P16" s="29">
        <f t="shared" si="0"/>
        <v>46.159</v>
      </c>
      <c r="Q16" s="3">
        <v>50</v>
      </c>
      <c r="R16" s="3">
        <v>57.5</v>
      </c>
      <c r="S16" s="39">
        <v>60</v>
      </c>
      <c r="T16" s="3"/>
      <c r="U16" s="3">
        <v>57.5</v>
      </c>
      <c r="V16" s="29">
        <f t="shared" si="1"/>
        <v>34.247</v>
      </c>
      <c r="W16" s="3">
        <f t="shared" si="2"/>
        <v>135</v>
      </c>
      <c r="X16" s="29">
        <f t="shared" si="3"/>
        <v>80.406</v>
      </c>
      <c r="Y16" s="3"/>
    </row>
    <row r="17" spans="1:25" ht="12.75">
      <c r="A17" s="3"/>
      <c r="B17" s="3">
        <v>5</v>
      </c>
      <c r="C17" s="3">
        <v>100</v>
      </c>
      <c r="D17" s="3" t="s">
        <v>311</v>
      </c>
      <c r="E17" s="3" t="s">
        <v>196</v>
      </c>
      <c r="F17" s="3" t="s">
        <v>19</v>
      </c>
      <c r="G17" s="1">
        <v>31048</v>
      </c>
      <c r="H17" s="3" t="s">
        <v>20</v>
      </c>
      <c r="I17" s="2">
        <v>86.75</v>
      </c>
      <c r="J17" s="29">
        <v>0.5986</v>
      </c>
      <c r="K17" s="3">
        <v>60</v>
      </c>
      <c r="L17" s="39">
        <v>70</v>
      </c>
      <c r="M17" s="14">
        <v>70</v>
      </c>
      <c r="N17" s="3"/>
      <c r="O17" s="28">
        <v>70</v>
      </c>
      <c r="P17" s="29">
        <f t="shared" si="0"/>
        <v>41.902</v>
      </c>
      <c r="Q17" s="3">
        <v>45</v>
      </c>
      <c r="R17" s="3">
        <v>50</v>
      </c>
      <c r="S17" s="3">
        <v>52.5</v>
      </c>
      <c r="T17" s="3"/>
      <c r="U17" s="28">
        <v>52.5</v>
      </c>
      <c r="V17" s="29">
        <f t="shared" si="1"/>
        <v>31.4265</v>
      </c>
      <c r="W17" s="3">
        <f t="shared" si="2"/>
        <v>122.5</v>
      </c>
      <c r="X17" s="29">
        <f t="shared" si="3"/>
        <v>73.3285</v>
      </c>
      <c r="Y17" s="3"/>
    </row>
    <row r="18" spans="2:68" s="3" customFormat="1" ht="12.75" customHeight="1">
      <c r="B18" s="3">
        <v>6</v>
      </c>
      <c r="C18" s="3">
        <v>100</v>
      </c>
      <c r="D18" s="3" t="s">
        <v>148</v>
      </c>
      <c r="E18" s="3" t="s">
        <v>56</v>
      </c>
      <c r="F18" s="3" t="s">
        <v>19</v>
      </c>
      <c r="G18" s="1">
        <v>35207</v>
      </c>
      <c r="H18" s="3" t="s">
        <v>20</v>
      </c>
      <c r="I18" s="2">
        <v>86.3</v>
      </c>
      <c r="J18" s="29">
        <v>0.6009</v>
      </c>
      <c r="K18" s="15">
        <v>60</v>
      </c>
      <c r="L18" s="39">
        <v>70</v>
      </c>
      <c r="M18" s="39">
        <v>80</v>
      </c>
      <c r="O18" s="3">
        <v>60</v>
      </c>
      <c r="P18" s="29">
        <f t="shared" si="0"/>
        <v>36.054</v>
      </c>
      <c r="Q18" s="15">
        <v>55</v>
      </c>
      <c r="R18" s="39">
        <v>60</v>
      </c>
      <c r="S18" s="39">
        <v>60</v>
      </c>
      <c r="U18" s="3">
        <v>55</v>
      </c>
      <c r="V18" s="29">
        <f t="shared" si="1"/>
        <v>33.0495</v>
      </c>
      <c r="W18" s="3">
        <f t="shared" si="2"/>
        <v>115</v>
      </c>
      <c r="X18" s="29">
        <f t="shared" si="3"/>
        <v>69.1035</v>
      </c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30"/>
    </row>
  </sheetData>
  <sheetProtection/>
  <mergeCells count="14">
    <mergeCell ref="W3:X3"/>
    <mergeCell ref="Y3:Y4"/>
    <mergeCell ref="G3:G4"/>
    <mergeCell ref="H3:H4"/>
    <mergeCell ref="I3:I4"/>
    <mergeCell ref="J3:J4"/>
    <mergeCell ref="K3:P3"/>
    <mergeCell ref="Q3:V3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horizontalDpi="600" verticalDpi="600" orientation="landscape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"/>
  <sheetViews>
    <sheetView zoomScale="75" zoomScaleNormal="75" zoomScalePageLayoutView="0" workbookViewId="0" topLeftCell="A1">
      <selection activeCell="A6" sqref="A6:IV6"/>
    </sheetView>
  </sheetViews>
  <sheetFormatPr defaultColWidth="9.00390625" defaultRowHeight="12.75"/>
  <cols>
    <col min="1" max="1" width="5.875" style="9" bestFit="1" customWidth="1"/>
    <col min="2" max="2" width="26.875" style="9" customWidth="1"/>
    <col min="3" max="3" width="13.75390625" style="49" bestFit="1" customWidth="1"/>
    <col min="4" max="4" width="13.25390625" style="9" bestFit="1" customWidth="1"/>
    <col min="5" max="5" width="18.75390625" style="9" bestFit="1" customWidth="1"/>
    <col min="6" max="6" width="7.625" style="10" bestFit="1" customWidth="1"/>
    <col min="7" max="7" width="7.625" style="23" bestFit="1" customWidth="1"/>
    <col min="8" max="10" width="7.00390625" style="9" bestFit="1" customWidth="1"/>
    <col min="11" max="11" width="1.875" style="9" bestFit="1" customWidth="1"/>
    <col min="12" max="12" width="7.00390625" style="9" bestFit="1" customWidth="1"/>
    <col min="13" max="13" width="9.875" style="23" bestFit="1" customWidth="1"/>
    <col min="14" max="14" width="11.75390625" style="9" customWidth="1"/>
    <col min="15" max="16384" width="9.125" style="9" customWidth="1"/>
  </cols>
  <sheetData>
    <row r="1" spans="1:3" ht="13.5" thickBot="1">
      <c r="A1" s="44" t="s">
        <v>18</v>
      </c>
      <c r="B1" s="45" t="s">
        <v>286</v>
      </c>
      <c r="C1" s="46" t="s">
        <v>8</v>
      </c>
    </row>
    <row r="2" spans="1:3" ht="12.75">
      <c r="A2" s="43">
        <v>303</v>
      </c>
      <c r="B2" s="43" t="s">
        <v>71</v>
      </c>
      <c r="C2" s="47">
        <v>1</v>
      </c>
    </row>
    <row r="3" spans="1:3" ht="12.75">
      <c r="A3" s="3">
        <v>220</v>
      </c>
      <c r="B3" s="3" t="s">
        <v>56</v>
      </c>
      <c r="C3" s="48">
        <v>2</v>
      </c>
    </row>
    <row r="4" spans="1:3" ht="12.75">
      <c r="A4" s="3">
        <v>196</v>
      </c>
      <c r="B4" s="3" t="s">
        <v>52</v>
      </c>
      <c r="C4" s="48">
        <v>3</v>
      </c>
    </row>
    <row r="5" spans="1:3" ht="12.75">
      <c r="A5" s="3">
        <v>157</v>
      </c>
      <c r="B5" s="3" t="s">
        <v>39</v>
      </c>
      <c r="C5" s="48">
        <v>4</v>
      </c>
    </row>
    <row r="6" spans="1:3" ht="12.75">
      <c r="A6" s="3">
        <v>113</v>
      </c>
      <c r="B6" s="3" t="s">
        <v>50</v>
      </c>
      <c r="C6" s="48">
        <v>5</v>
      </c>
    </row>
    <row r="7" spans="1:3" ht="12.75">
      <c r="A7" s="3">
        <v>104</v>
      </c>
      <c r="B7" s="3" t="s">
        <v>28</v>
      </c>
      <c r="C7" s="48">
        <v>6</v>
      </c>
    </row>
    <row r="8" spans="1:3" ht="12.75">
      <c r="A8" s="3">
        <v>100</v>
      </c>
      <c r="B8" s="3" t="s">
        <v>81</v>
      </c>
      <c r="C8" s="48">
        <v>7</v>
      </c>
    </row>
    <row r="9" spans="1:3" ht="12.75">
      <c r="A9" s="3">
        <v>89</v>
      </c>
      <c r="B9" s="3" t="s">
        <v>47</v>
      </c>
      <c r="C9" s="48" t="s">
        <v>287</v>
      </c>
    </row>
    <row r="10" spans="1:3" ht="12.75">
      <c r="A10" s="3">
        <v>89</v>
      </c>
      <c r="B10" s="3" t="s">
        <v>61</v>
      </c>
      <c r="C10" s="48" t="s">
        <v>287</v>
      </c>
    </row>
    <row r="11" spans="1:3" ht="12.75">
      <c r="A11" s="3">
        <v>82</v>
      </c>
      <c r="B11" s="3" t="s">
        <v>27</v>
      </c>
      <c r="C11" s="48" t="s">
        <v>288</v>
      </c>
    </row>
    <row r="12" spans="1:3" ht="12.75">
      <c r="A12" s="3">
        <v>65</v>
      </c>
      <c r="B12" s="3" t="s">
        <v>196</v>
      </c>
      <c r="C12" s="48" t="s">
        <v>289</v>
      </c>
    </row>
    <row r="13" spans="1:3" ht="12.75">
      <c r="A13" s="3">
        <v>63</v>
      </c>
      <c r="B13" s="3" t="s">
        <v>97</v>
      </c>
      <c r="C13" s="48" t="s">
        <v>290</v>
      </c>
    </row>
    <row r="14" spans="1:3" ht="12.75">
      <c r="A14" s="3">
        <v>60</v>
      </c>
      <c r="B14" s="3" t="s">
        <v>153</v>
      </c>
      <c r="C14" s="48" t="s">
        <v>291</v>
      </c>
    </row>
    <row r="15" spans="1:3" ht="12.75">
      <c r="A15" s="3">
        <v>60</v>
      </c>
      <c r="B15" s="3" t="s">
        <v>91</v>
      </c>
      <c r="C15" s="48" t="s">
        <v>291</v>
      </c>
    </row>
    <row r="16" spans="1:3" ht="12.75">
      <c r="A16" s="3">
        <v>58</v>
      </c>
      <c r="B16" s="3" t="s">
        <v>215</v>
      </c>
      <c r="C16" s="48" t="s">
        <v>292</v>
      </c>
    </row>
    <row r="17" spans="1:3" ht="12.75">
      <c r="A17" s="3">
        <v>51</v>
      </c>
      <c r="B17" s="3" t="s">
        <v>45</v>
      </c>
      <c r="C17" s="48" t="s">
        <v>293</v>
      </c>
    </row>
    <row r="18" spans="1:3" ht="12.75">
      <c r="A18" s="3">
        <v>48</v>
      </c>
      <c r="B18" s="3" t="s">
        <v>29</v>
      </c>
      <c r="C18" s="48" t="s">
        <v>294</v>
      </c>
    </row>
    <row r="19" spans="1:3" ht="12.75">
      <c r="A19" s="3">
        <v>41</v>
      </c>
      <c r="B19" s="3" t="s">
        <v>38</v>
      </c>
      <c r="C19" s="48" t="s">
        <v>295</v>
      </c>
    </row>
    <row r="20" spans="1:3" ht="12.75">
      <c r="A20" s="3">
        <v>36</v>
      </c>
      <c r="B20" s="3" t="s">
        <v>104</v>
      </c>
      <c r="C20" s="48" t="s">
        <v>296</v>
      </c>
    </row>
    <row r="21" spans="1:3" ht="12.75">
      <c r="A21" s="3">
        <v>36</v>
      </c>
      <c r="B21" s="3" t="s">
        <v>239</v>
      </c>
      <c r="C21" s="48" t="s">
        <v>296</v>
      </c>
    </row>
    <row r="22" spans="1:3" ht="12.75">
      <c r="A22" s="3">
        <v>26</v>
      </c>
      <c r="B22" s="3" t="s">
        <v>85</v>
      </c>
      <c r="C22" s="48" t="s">
        <v>297</v>
      </c>
    </row>
    <row r="23" spans="1:3" ht="12.75">
      <c r="A23" s="3">
        <v>24</v>
      </c>
      <c r="B23" s="3" t="s">
        <v>138</v>
      </c>
      <c r="C23" s="48" t="s">
        <v>298</v>
      </c>
    </row>
    <row r="24" spans="1:3" ht="12.75">
      <c r="A24" s="3">
        <v>24</v>
      </c>
      <c r="B24" s="3" t="s">
        <v>114</v>
      </c>
      <c r="C24" s="48" t="s">
        <v>298</v>
      </c>
    </row>
    <row r="25" spans="1:3" ht="12.75">
      <c r="A25" s="3">
        <v>24</v>
      </c>
      <c r="B25" s="3" t="s">
        <v>123</v>
      </c>
      <c r="C25" s="48" t="s">
        <v>298</v>
      </c>
    </row>
    <row r="26" spans="1:3" ht="12.75">
      <c r="A26" s="3">
        <v>24</v>
      </c>
      <c r="B26" s="3" t="s">
        <v>243</v>
      </c>
      <c r="C26" s="48" t="s">
        <v>298</v>
      </c>
    </row>
    <row r="27" spans="1:3" ht="12.75">
      <c r="A27" s="3">
        <v>24</v>
      </c>
      <c r="B27" s="3" t="s">
        <v>164</v>
      </c>
      <c r="C27" s="48" t="s">
        <v>298</v>
      </c>
    </row>
    <row r="28" spans="1:3" ht="12.75">
      <c r="A28" s="3">
        <v>22</v>
      </c>
      <c r="B28" s="3" t="s">
        <v>67</v>
      </c>
      <c r="C28" s="48" t="s">
        <v>299</v>
      </c>
    </row>
    <row r="29" spans="1:3" ht="12.75">
      <c r="A29" s="3">
        <v>17</v>
      </c>
      <c r="B29" s="3" t="s">
        <v>88</v>
      </c>
      <c r="C29" s="48" t="s">
        <v>300</v>
      </c>
    </row>
    <row r="30" spans="1:3" ht="12.75">
      <c r="A30" s="3">
        <v>15</v>
      </c>
      <c r="B30" s="3" t="s">
        <v>150</v>
      </c>
      <c r="C30" s="48" t="s">
        <v>301</v>
      </c>
    </row>
    <row r="31" spans="1:3" ht="12.75">
      <c r="A31" s="3">
        <v>15</v>
      </c>
      <c r="B31" s="3" t="s">
        <v>31</v>
      </c>
      <c r="C31" s="48" t="s">
        <v>301</v>
      </c>
    </row>
    <row r="32" spans="1:3" ht="12.75">
      <c r="A32" s="3">
        <v>12</v>
      </c>
      <c r="B32" s="3" t="s">
        <v>272</v>
      </c>
      <c r="C32" s="48" t="s">
        <v>302</v>
      </c>
    </row>
    <row r="33" spans="1:3" ht="12.75">
      <c r="A33" s="3">
        <v>12</v>
      </c>
      <c r="B33" s="3" t="s">
        <v>212</v>
      </c>
      <c r="C33" s="48" t="s">
        <v>302</v>
      </c>
    </row>
    <row r="34" spans="1:3" ht="12.75">
      <c r="A34" s="3">
        <v>12</v>
      </c>
      <c r="B34" s="3" t="s">
        <v>144</v>
      </c>
      <c r="C34" s="48" t="s">
        <v>302</v>
      </c>
    </row>
    <row r="35" spans="1:3" ht="12.75">
      <c r="A35" s="3">
        <v>12</v>
      </c>
      <c r="B35" s="3" t="s">
        <v>283</v>
      </c>
      <c r="C35" s="48" t="s">
        <v>302</v>
      </c>
    </row>
    <row r="36" spans="1:3" ht="12.75">
      <c r="A36" s="3">
        <v>12</v>
      </c>
      <c r="B36" s="3" t="s">
        <v>247</v>
      </c>
      <c r="C36" s="48" t="s">
        <v>302</v>
      </c>
    </row>
    <row r="37" spans="1:3" ht="12.75">
      <c r="A37" s="3">
        <v>12</v>
      </c>
      <c r="B37" s="3" t="s">
        <v>266</v>
      </c>
      <c r="C37" s="48" t="s">
        <v>302</v>
      </c>
    </row>
    <row r="38" spans="1:3" ht="12.75">
      <c r="A38" s="3">
        <v>10</v>
      </c>
      <c r="B38" s="3" t="s">
        <v>194</v>
      </c>
      <c r="C38" s="48" t="s">
        <v>303</v>
      </c>
    </row>
    <row r="39" spans="1:3" ht="12.75">
      <c r="A39" s="3">
        <v>5</v>
      </c>
      <c r="B39" s="3" t="s">
        <v>158</v>
      </c>
      <c r="C39" s="48" t="s">
        <v>304</v>
      </c>
    </row>
    <row r="40" spans="1:3" ht="12.75">
      <c r="A40" s="3">
        <v>5</v>
      </c>
      <c r="B40" s="3" t="s">
        <v>191</v>
      </c>
      <c r="C40" s="48" t="s">
        <v>304</v>
      </c>
    </row>
    <row r="41" spans="1:3" ht="12.75">
      <c r="A41" s="3">
        <v>1</v>
      </c>
      <c r="B41" s="3" t="s">
        <v>167</v>
      </c>
      <c r="C41" s="48" t="s">
        <v>305</v>
      </c>
    </row>
    <row r="42" spans="1:3" ht="12.75">
      <c r="A42" s="3">
        <v>0</v>
      </c>
      <c r="B42" s="3" t="s">
        <v>63</v>
      </c>
      <c r="C42" s="48" t="s">
        <v>306</v>
      </c>
    </row>
  </sheetData>
  <sheetProtection/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Админ</cp:lastModifiedBy>
  <cp:lastPrinted>2015-05-31T15:24:38Z</cp:lastPrinted>
  <dcterms:created xsi:type="dcterms:W3CDTF">2010-12-17T08:17:08Z</dcterms:created>
  <dcterms:modified xsi:type="dcterms:W3CDTF">2015-08-17T08:31:33Z</dcterms:modified>
  <cp:category/>
  <cp:version/>
  <cp:contentType/>
  <cp:contentStatus/>
</cp:coreProperties>
</file>